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582D0A8B-5141-4EDA-A54C-8939C9E29C89}" xr6:coauthVersionLast="47" xr6:coauthVersionMax="47" xr10:uidLastSave="{00000000-0000-0000-0000-000000000000}"/>
  <workbookProtection workbookAlgorithmName="SHA-512" workbookHashValue="h93Bvd61NSPMxynGW2ccMlPzvzFH68I80Rb5srwxfIf1NJ+d1e3nWhZeZSOF7FtuTRsKiqU+zsz7vjXWnKOPoA==" workbookSaltValue="Ig0qfA2InyClkm+xUtqigw==" workbookSpinCount="100000" lockStructure="1"/>
  <bookViews>
    <workbookView xWindow="1170" yWindow="1170" windowWidth="18870" windowHeight="1401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<sst xmlns="http://schemas.openxmlformats.org/spreadsheetml/2006/main" count="310" uniqueCount="247">
  <si>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</si>
  <si>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</si>
  <si>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</si>
  <si>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</si>
  <si>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</si>
  <si>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</si>
  <si>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</si>
  <si>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</si>
  <si>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</si>
  <si>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</si>
  <si>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</si>
  <si>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</si>
  <si>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</si>
  <si>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</si>
  <si>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</si>
  <si>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</si>
  <si>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</si>
  <si>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</si>
  <si>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</si>
  <si>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</si>
  <si>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</si>
  <si>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</si>
  <si>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</si>
  <si>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</si>
  <si>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</si>
  <si>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</si>
  <si>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</si>
  <si>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</si>
  <si>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</si>
  <si>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</si>
  <si>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</si>
  <si>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</si>
  <si>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</si>
  <si>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</si>
  <si>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</si>
  <si>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</si>
  <si>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</si>
  <si>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</si>
  <si>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</si>
  <si>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</si>
  <si>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</si>
  <si>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</si>
  <si>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</si>
  <si>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</si>
  <si>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</si>
  <si>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</si>
  <si>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</si>
  <si>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</si>
  <si>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</si>
  <si>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</si>
  <si>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</si>
  <si>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</si>
  <si>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</si>
  <si>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</si>
  <si>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</si>
  <si>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</si>
  <si>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</si>
  <si>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</si>
  <si>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</si>
  <si>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</si>
  <si>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</si>
  <si>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</si>
  <si>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</si>
  <si>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</si>
  <si>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</si>
  <si>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</si>
  <si>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</si>
  <si>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</si>
  <si>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</si>
  <si>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</si>
  <si>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</si>
  <si>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</si>
  <si>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</si>
  <si>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</si>
  <si>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</si>
  <si>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</si>
  <si>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</si>
  <si>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</si>
  <si>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</si>
  <si>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</si>
  <si>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</si>
  <si>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</si>
  <si>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</si>
  <si>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</si>
  <si>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</si>
  <si>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</si>
  <si>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</si>
  <si>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</si>
  <si>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</si>
  <si>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</si>
  <si>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</si>
  <si>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</si>
  <si>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</si>
  <si>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</si>
  <si>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</si>
  <si>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</si>
  <si>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</si>
  <si>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</si>
  <si>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</si>
  <si>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</si>
  <si>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</si>
  <si>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</si>
  <si>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</si>
  <si>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</si>
  <si>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</si>
  <si>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</si>
  <si>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</si>
  <si>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</si>
  <si>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</si>
  <si>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</si>
  <si>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</si>
  <si>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</si>
  <si>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</si>
  <si>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</si>
  <si>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</si>
  <si>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</si>
  <si>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</si>
  <si>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</si>
  <si>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</si>
  <si>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</si>
  <si>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</si>
  <si>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</si>
  <si>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</si>
  <si>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</si>
  <si>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</si>
  <si>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</si>
  <si>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</si>
  <si>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</si>
  <si>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</si>
  <si>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</si>
  <si>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</si>
  <si>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</si>
  <si>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</si>
  <si>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</si>
  <si>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</si>
  <si>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</si>
  <si>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</si>
  <si>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</si>
  <si>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</si>
  <si>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</si>
  <si>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</si>
  <si>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</si>
  <si>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</si>
  <si>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</si>
  <si>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</si>
  <si>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</si>
  <si>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</si>
  <si>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</si>
  <si>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</si>
  <si>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</si>
  <si>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</si>
  <si>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</si>
  <si>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</si>
  <si>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</si>
  <si>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</si>
  <si>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</si>
  <si>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</si>
  <si>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</si>
  <si>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</si>
  <si>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</si>
  <si>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</si>
  <si>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</si>
  <si>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</si>
  <si>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</si>
  <si>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</si>
  <si>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</si>
  <si>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</si>
  <si>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</si>
  <si>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</si>
  <si>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</si>
  <si>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</si>
  <si>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</si>
  <si>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</si>
  <si>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</si>
  <si>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</si>
  <si>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</si>
  <si>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</si>
  <si>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</si>
  <si>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</si>
  <si>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</si>
  <si>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</si>
  <si>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</si>
  <si>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</si>
  <si>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</si>
  <si>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</si>
  <si>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</si>
  <si>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</si>
  <si>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</si>
  <si>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</si>
  <si>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</si>
  <si>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</si>
  <si>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</si>
  <si>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</si>
  <si>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</si>
  <si>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</si>
  <si>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</si>
  <si>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</si>
  <si>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</si>
  <si>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</si>
  <si>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</si>
  <si>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</si>
  <si>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</si>
  <si>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</si>
  <si>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</si>
  <si>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</si>
  <si>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</si>
  <si>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</si>
  <si>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</si>
  <si>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</si>
  <si>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</si>
  <si>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</si>
  <si>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</si>
  <si>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</si>
  <si>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</si>
  <si>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</si>
  <si>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</si>
  <si>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</si>
  <si>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</si>
  <si>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</si>
  <si>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</si>
  <si>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</si>
  <si>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</si>
  <si>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</si>
  <si>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</si>
  <si>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</si>
  <si>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</si>
  <si>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</si>
  <si>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</si>
  <si>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</si>
  <si>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</si>
  <si>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</si>
  <si>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</si>
  <si>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</si>
  <si>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</si>
  <si>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</si>
  <si>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</si>
  <si>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</si>
  <si>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</si>
  <si>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</si>
  <si>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</si>
  <si>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</si>
  <si>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</si>
  <si>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</si>
  <si>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</si>
  <si>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Ver.7.0.1</t>
    <phoneticPr fontId="4"/>
  </si>
  <si>
    <t>7.0.1</t>
  </si>
  <si>
    <t>前２ヶ年間の
平均実績高
(千円)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</si>
</sst>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38" fontId="23" fillId="2" borderId="58"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13" t="s">
        <v>233</v>
      </c>
      <c r="B1" s="137"/>
      <c r="C1" s="138" t="s">
        <v>53</v>
      </c>
      <c r="D1" s="139"/>
      <c r="E1" s="139"/>
      <c r="F1" s="139"/>
      <c r="G1" s="139"/>
      <c r="H1" s="139"/>
      <c r="I1" s="139"/>
      <c r="J1" s="139"/>
      <c r="K1" s="139"/>
      <c r="L1" s="139"/>
      <c r="M1" s="139"/>
      <c r="N1" s="139"/>
      <c r="O1" s="139"/>
      <c r="P1" s="139"/>
      <c r="Q1" s="139"/>
      <c r="R1" s="139"/>
      <c r="S1" s="139"/>
      <c r="T1" s="139"/>
      <c r="U1" s="139"/>
      <c r="V1" s="139"/>
      <c r="W1" s="512" t="s">
        <v>244</v>
      </c>
      <c r="X1" s="140"/>
      <c r="Y1" s="140"/>
      <c r="Z1" s="140"/>
      <c r="AA1" s="141"/>
    </row>
    <row r="2" spans="1:27" ht="15.75" hidden="1" customHeight="1" x14ac:dyDescent="0.15">
      <c r="A2" s="513" t="s">
        <v>15</v>
      </c>
      <c r="B2" s="137"/>
      <c r="C2" s="143"/>
      <c r="D2" s="143"/>
      <c r="AA2" s="141"/>
    </row>
    <row r="3" spans="1:27" ht="30" customHeight="1" x14ac:dyDescent="0.15">
      <c r="A3" s="514" t="s">
        <v>245</v>
      </c>
      <c r="B3" s="144"/>
      <c r="C3" s="142" t="s">
        <v>111</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239</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157</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125</v>
      </c>
      <c r="I20" s="96"/>
      <c r="J20" s="97"/>
      <c r="K20" s="97"/>
      <c r="L20" s="97"/>
      <c r="M20" s="97"/>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227</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126</v>
      </c>
      <c r="I22" s="93"/>
      <c r="J22" s="93"/>
      <c r="K22" s="93"/>
      <c r="L22" s="93"/>
      <c r="M22" s="93"/>
      <c r="N22" s="93"/>
      <c r="O22" s="93"/>
      <c r="P22" s="93"/>
      <c r="Q22" s="94"/>
      <c r="R22" s="93"/>
      <c r="S22" s="93"/>
      <c r="T22" s="93"/>
      <c r="U22" s="93"/>
      <c r="V22" s="93"/>
      <c r="W22" s="93"/>
      <c r="X22" s="93"/>
      <c r="Y22" s="93"/>
      <c r="Z22" s="166"/>
    </row>
    <row r="23" spans="1:26" ht="20.100000000000001" customHeight="1" x14ac:dyDescent="0.15">
      <c r="A23" s="144"/>
      <c r="B23" s="144"/>
      <c r="C23" s="161"/>
      <c r="D23" s="162"/>
      <c r="E23" s="167"/>
      <c r="F23" s="167"/>
      <c r="G23" s="167"/>
      <c r="H23" s="167"/>
      <c r="I23" s="164"/>
      <c r="J23" s="169" t="s">
        <v>127</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158</v>
      </c>
      <c r="I24" s="32"/>
      <c r="J24" s="32"/>
      <c r="K24" s="32"/>
      <c r="L24" s="32"/>
      <c r="M24" s="32"/>
      <c r="N24" s="32"/>
      <c r="O24" s="32"/>
      <c r="P24" s="32"/>
      <c r="Q24" s="33"/>
      <c r="R24" s="32"/>
      <c r="S24" s="32"/>
      <c r="T24" s="32"/>
      <c r="U24" s="32"/>
      <c r="V24" s="32"/>
      <c r="W24" s="32"/>
      <c r="X24" s="32"/>
      <c r="Y24" s="32"/>
      <c r="Z24" s="166"/>
    </row>
    <row r="25" spans="1:26" ht="20.100000000000001" customHeight="1" x14ac:dyDescent="0.15">
      <c r="A25" s="144"/>
      <c r="B25" s="144"/>
      <c r="C25" s="170"/>
      <c r="D25" s="167"/>
      <c r="E25" s="167"/>
      <c r="F25" s="167"/>
      <c r="G25" s="167"/>
      <c r="H25" s="167"/>
      <c r="I25" s="164"/>
      <c r="J25" s="169" t="s">
        <v>190</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128</v>
      </c>
      <c r="I26" s="32"/>
      <c r="J26" s="32"/>
      <c r="K26" s="32"/>
      <c r="L26" s="32"/>
      <c r="M26" s="32"/>
      <c r="N26" s="32"/>
      <c r="O26" s="32"/>
      <c r="P26" s="32"/>
      <c r="Q26" s="33"/>
      <c r="R26" s="32"/>
      <c r="S26" s="32"/>
      <c r="T26" s="32"/>
      <c r="U26" s="32"/>
      <c r="V26" s="32"/>
      <c r="W26" s="32"/>
      <c r="X26" s="32"/>
      <c r="Y26" s="32"/>
      <c r="Z26" s="166"/>
    </row>
    <row r="27" spans="1:26" ht="20.100000000000001" customHeight="1" x14ac:dyDescent="0.15">
      <c r="A27" s="144"/>
      <c r="B27" s="144"/>
      <c r="C27" s="170"/>
      <c r="D27" s="167"/>
      <c r="E27" s="167"/>
      <c r="F27" s="167"/>
      <c r="G27" s="167"/>
      <c r="H27" s="167"/>
      <c r="I27" s="164"/>
      <c r="J27" s="169" t="s">
        <v>191</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129</v>
      </c>
      <c r="I28" s="32"/>
      <c r="J28" s="32"/>
      <c r="K28" s="32"/>
      <c r="L28" s="32"/>
      <c r="M28" s="32"/>
      <c r="N28" s="32"/>
      <c r="O28" s="32"/>
      <c r="P28" s="32"/>
      <c r="Q28" s="32"/>
      <c r="R28" s="32"/>
      <c r="S28" s="32"/>
      <c r="T28" s="32"/>
      <c r="U28" s="32"/>
      <c r="V28" s="32"/>
      <c r="W28" s="32"/>
      <c r="X28" s="32"/>
      <c r="Y28" s="32"/>
      <c r="Z28" s="166"/>
    </row>
    <row r="29" spans="1:26" ht="20.100000000000001" customHeight="1" x14ac:dyDescent="0.15">
      <c r="A29" s="144"/>
      <c r="B29" s="144"/>
      <c r="C29" s="170"/>
      <c r="D29" s="167"/>
      <c r="E29" s="167"/>
      <c r="F29" s="167"/>
      <c r="G29" s="167"/>
      <c r="H29" s="167"/>
      <c r="I29" s="164"/>
      <c r="J29" s="169" t="s">
        <v>165</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159</v>
      </c>
      <c r="I30" s="32"/>
      <c r="J30" s="32"/>
      <c r="K30" s="32"/>
      <c r="L30" s="32"/>
      <c r="M30" s="32"/>
      <c r="N30" s="32"/>
      <c r="O30" s="32"/>
      <c r="P30" s="32"/>
      <c r="Q30" s="32"/>
      <c r="R30" s="32"/>
      <c r="S30" s="32"/>
      <c r="T30" s="32"/>
      <c r="U30" s="32"/>
      <c r="V30" s="32"/>
      <c r="W30" s="32"/>
      <c r="X30" s="32"/>
      <c r="Y30" s="32"/>
      <c r="Z30" s="166"/>
    </row>
    <row r="31" spans="1:26" ht="20.100000000000001" customHeight="1" x14ac:dyDescent="0.15">
      <c r="A31" s="144"/>
      <c r="B31" s="144"/>
      <c r="C31" s="170"/>
      <c r="D31" s="167"/>
      <c r="E31" s="167"/>
      <c r="F31" s="167"/>
      <c r="G31" s="167"/>
      <c r="H31" s="167"/>
      <c r="I31" s="173"/>
      <c r="J31" s="169" t="s">
        <v>130</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131</v>
      </c>
      <c r="I32" s="32"/>
      <c r="J32" s="32"/>
      <c r="K32" s="32"/>
      <c r="L32" s="32"/>
      <c r="M32" s="32"/>
      <c r="N32" s="32"/>
      <c r="O32" s="32"/>
      <c r="P32" s="32"/>
      <c r="Q32" s="32"/>
      <c r="R32" s="32"/>
      <c r="S32" s="32"/>
      <c r="T32" s="32"/>
      <c r="U32" s="32"/>
      <c r="V32" s="32"/>
      <c r="W32" s="32"/>
      <c r="X32" s="32"/>
      <c r="Y32" s="32"/>
      <c r="Z32" s="166"/>
    </row>
    <row r="33" spans="1:27" ht="20.100000000000001" customHeight="1" x14ac:dyDescent="0.15">
      <c r="A33" s="144"/>
      <c r="B33" s="144"/>
      <c r="C33" s="170"/>
      <c r="D33" s="167"/>
      <c r="E33" s="167"/>
      <c r="F33" s="167"/>
      <c r="G33" s="167"/>
      <c r="H33" s="167"/>
      <c r="I33" s="173"/>
      <c r="J33" s="169" t="s">
        <v>132</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133</v>
      </c>
      <c r="I34" s="32"/>
      <c r="J34" s="32"/>
      <c r="K34" s="32"/>
      <c r="L34" s="32"/>
      <c r="M34" s="32"/>
      <c r="O34" s="174" t="s">
        <v>134</v>
      </c>
      <c r="P34" s="1"/>
      <c r="Q34" s="142" t="s">
        <v>135</v>
      </c>
      <c r="Y34" s="168"/>
      <c r="Z34" s="166"/>
    </row>
    <row r="35" spans="1:27" ht="20.100000000000001" customHeight="1" x14ac:dyDescent="0.15">
      <c r="A35" s="144"/>
      <c r="B35" s="144"/>
      <c r="C35" s="170"/>
      <c r="D35" s="167"/>
      <c r="E35" s="167"/>
      <c r="F35" s="167"/>
      <c r="G35" s="167"/>
      <c r="H35" s="167"/>
      <c r="I35" s="164"/>
      <c r="J35" s="169" t="s">
        <v>136</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IFERROR(IF(AND(TRIM($I36)&lt;&gt;"", NOT(AND(ISNUMBER(VALUE(SUBSTITUTE($I36,"-",""))), IFERROR(SEARCH("-",$I36),0)&gt;0))),1001,0),3)</f>
        <v>0</v>
      </c>
      <c r="B36" s="144"/>
      <c r="C36" s="161"/>
      <c r="D36" s="162">
        <v>9</v>
      </c>
      <c r="E36" s="142" t="s">
        <v>137</v>
      </c>
      <c r="I36" s="32"/>
      <c r="J36" s="32"/>
      <c r="K36" s="32"/>
      <c r="L36" s="32"/>
      <c r="M36" s="32"/>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136</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138</v>
      </c>
      <c r="I38" s="32"/>
      <c r="J38" s="32"/>
      <c r="K38" s="32"/>
      <c r="L38" s="32"/>
      <c r="M38" s="32"/>
      <c r="N38" s="32"/>
      <c r="O38" s="32"/>
      <c r="P38" s="32"/>
      <c r="Q38" s="95"/>
      <c r="R38" s="32"/>
      <c r="S38" s="32"/>
      <c r="T38" s="32"/>
      <c r="U38" s="32"/>
      <c r="V38" s="32"/>
      <c r="W38" s="32"/>
      <c r="X38" s="32"/>
      <c r="Y38" s="32"/>
      <c r="Z38" s="166"/>
    </row>
    <row r="39" spans="1:27" ht="20.100000000000001" customHeight="1" x14ac:dyDescent="0.15">
      <c r="A39" s="144"/>
      <c r="B39" s="144"/>
      <c r="C39" s="170"/>
      <c r="D39" s="162"/>
      <c r="I39" s="164"/>
      <c r="J39" s="175" t="s">
        <v>225</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139</v>
      </c>
      <c r="I40" s="32" t="s">
        <v>140</v>
      </c>
      <c r="J40" s="32"/>
      <c r="K40" s="32"/>
      <c r="L40" s="32"/>
      <c r="M40" s="32"/>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183</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141</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142</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143</v>
      </c>
      <c r="F63" s="167"/>
      <c r="G63" s="167"/>
      <c r="H63" s="167"/>
      <c r="I63" s="32"/>
      <c r="J63" s="32"/>
      <c r="K63" s="32"/>
      <c r="L63" s="32"/>
      <c r="M63" s="32"/>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47</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125</v>
      </c>
      <c r="I69" s="96"/>
      <c r="J69" s="97"/>
      <c r="K69" s="97"/>
      <c r="L69" s="97"/>
      <c r="M69" s="97"/>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227</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126</v>
      </c>
      <c r="I71" s="93"/>
      <c r="J71" s="93"/>
      <c r="K71" s="93"/>
      <c r="L71" s="93"/>
      <c r="M71" s="93"/>
      <c r="N71" s="93"/>
      <c r="O71" s="93"/>
      <c r="P71" s="93"/>
      <c r="Q71" s="94"/>
      <c r="R71" s="93"/>
      <c r="S71" s="93"/>
      <c r="T71" s="93"/>
      <c r="U71" s="93"/>
      <c r="V71" s="93"/>
      <c r="W71" s="93"/>
      <c r="X71" s="93"/>
      <c r="Y71" s="93"/>
      <c r="Z71" s="166"/>
    </row>
    <row r="72" spans="1:26" ht="20.100000000000001" customHeight="1" x14ac:dyDescent="0.15">
      <c r="A72" s="144"/>
      <c r="B72" s="144"/>
      <c r="C72" s="161"/>
      <c r="D72" s="162"/>
      <c r="E72" s="167"/>
      <c r="F72" s="167"/>
      <c r="G72" s="167"/>
      <c r="H72" s="167"/>
      <c r="I72" s="164"/>
      <c r="J72" s="169" t="s">
        <v>127</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158</v>
      </c>
      <c r="I73" s="32"/>
      <c r="J73" s="32"/>
      <c r="K73" s="32"/>
      <c r="L73" s="32"/>
      <c r="M73" s="32"/>
      <c r="N73" s="32"/>
      <c r="O73" s="32"/>
      <c r="P73" s="32"/>
      <c r="Q73" s="33"/>
      <c r="R73" s="32"/>
      <c r="S73" s="32"/>
      <c r="T73" s="32"/>
      <c r="U73" s="32"/>
      <c r="V73" s="32"/>
      <c r="W73" s="32"/>
      <c r="X73" s="32"/>
      <c r="Y73" s="32"/>
      <c r="Z73" s="166"/>
    </row>
    <row r="74" spans="1:26" ht="30" customHeight="1" x14ac:dyDescent="0.15">
      <c r="A74" s="144"/>
      <c r="B74" s="144"/>
      <c r="C74" s="170"/>
      <c r="D74" s="167"/>
      <c r="I74" s="164"/>
      <c r="J74" s="190" t="s">
        <v>144</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128</v>
      </c>
      <c r="I75" s="32"/>
      <c r="J75" s="32"/>
      <c r="K75" s="32"/>
      <c r="L75" s="32"/>
      <c r="M75" s="32"/>
      <c r="N75" s="32"/>
      <c r="O75" s="32"/>
      <c r="P75" s="32"/>
      <c r="Q75" s="32"/>
      <c r="R75" s="32"/>
      <c r="S75" s="32"/>
      <c r="T75" s="32"/>
      <c r="U75" s="32"/>
      <c r="V75" s="32"/>
      <c r="W75" s="32"/>
      <c r="X75" s="32"/>
      <c r="Y75" s="32"/>
      <c r="Z75" s="166"/>
    </row>
    <row r="76" spans="1:26" ht="30" customHeight="1" x14ac:dyDescent="0.15">
      <c r="A76" s="144"/>
      <c r="B76" s="144"/>
      <c r="C76" s="170"/>
      <c r="D76" s="167"/>
      <c r="E76" s="167"/>
      <c r="F76" s="167"/>
      <c r="G76" s="167"/>
      <c r="H76" s="167"/>
      <c r="I76" s="164"/>
      <c r="J76" s="190" t="s">
        <v>145</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146</v>
      </c>
      <c r="I77" s="32"/>
      <c r="J77" s="32"/>
      <c r="K77" s="32"/>
      <c r="L77" s="32"/>
      <c r="M77" s="32"/>
      <c r="N77" s="32"/>
      <c r="O77" s="32"/>
      <c r="P77" s="32"/>
      <c r="Q77" s="32"/>
      <c r="R77" s="32"/>
      <c r="S77" s="32"/>
      <c r="T77" s="32"/>
      <c r="U77" s="32"/>
      <c r="V77" s="32"/>
      <c r="W77" s="32"/>
      <c r="X77" s="32"/>
      <c r="Y77" s="32"/>
      <c r="Z77" s="166"/>
    </row>
    <row r="78" spans="1:26" ht="20.100000000000001" customHeight="1" x14ac:dyDescent="0.15">
      <c r="A78" s="144"/>
      <c r="B78" s="144"/>
      <c r="C78" s="170"/>
      <c r="D78" s="167"/>
      <c r="E78" s="167"/>
      <c r="F78" s="167"/>
      <c r="G78" s="167"/>
      <c r="H78" s="167"/>
      <c r="I78" s="164"/>
      <c r="J78" s="179" t="s">
        <v>166</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147</v>
      </c>
      <c r="I79" s="32"/>
      <c r="J79" s="32"/>
      <c r="K79" s="32"/>
      <c r="L79" s="32"/>
      <c r="M79" s="32"/>
      <c r="N79" s="32"/>
      <c r="O79" s="32"/>
      <c r="P79" s="32"/>
      <c r="Q79" s="32"/>
      <c r="R79" s="32"/>
      <c r="S79" s="32"/>
      <c r="T79" s="32"/>
      <c r="U79" s="32"/>
      <c r="V79" s="32"/>
      <c r="W79" s="32"/>
      <c r="X79" s="32"/>
      <c r="Y79" s="32"/>
      <c r="Z79" s="166"/>
    </row>
    <row r="80" spans="1:26" ht="20.100000000000001" customHeight="1" x14ac:dyDescent="0.15">
      <c r="A80" s="144"/>
      <c r="B80" s="144"/>
      <c r="C80" s="170"/>
      <c r="D80" s="167"/>
      <c r="E80" s="191" t="s">
        <v>160</v>
      </c>
      <c r="F80" s="167"/>
      <c r="G80" s="167"/>
      <c r="H80" s="167"/>
      <c r="I80" s="173"/>
      <c r="J80" s="169" t="s">
        <v>130</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147</v>
      </c>
      <c r="I81" s="32"/>
      <c r="J81" s="32"/>
      <c r="K81" s="32"/>
      <c r="L81" s="32"/>
      <c r="M81" s="32"/>
      <c r="N81" s="32"/>
      <c r="O81" s="32"/>
      <c r="P81" s="32"/>
      <c r="Q81" s="32"/>
      <c r="R81" s="32"/>
      <c r="S81" s="32"/>
      <c r="T81" s="32"/>
      <c r="U81" s="32"/>
      <c r="V81" s="32"/>
      <c r="W81" s="32"/>
      <c r="X81" s="32"/>
      <c r="Y81" s="32"/>
      <c r="Z81" s="166"/>
    </row>
    <row r="82" spans="1:27" ht="20.100000000000001" customHeight="1" x14ac:dyDescent="0.15">
      <c r="A82" s="144"/>
      <c r="B82" s="144"/>
      <c r="C82" s="170"/>
      <c r="D82" s="167"/>
      <c r="E82" s="167"/>
      <c r="F82" s="167"/>
      <c r="G82" s="167"/>
      <c r="H82" s="167"/>
      <c r="I82" s="173"/>
      <c r="J82" s="169" t="s">
        <v>132</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133</v>
      </c>
      <c r="I83" s="32"/>
      <c r="J83" s="32"/>
      <c r="K83" s="32"/>
      <c r="L83" s="32"/>
      <c r="M83" s="32"/>
      <c r="O83" s="174" t="s">
        <v>134</v>
      </c>
      <c r="P83" s="1"/>
      <c r="Q83" s="142" t="s">
        <v>135</v>
      </c>
      <c r="Y83" s="168"/>
      <c r="Z83" s="166"/>
    </row>
    <row r="84" spans="1:27" ht="20.100000000000001" customHeight="1" x14ac:dyDescent="0.15">
      <c r="A84" s="144">
        <f>IFERROR(IF(AND($I63="しない",NOT(ISBLANK($P83))),1001,0),3)</f>
        <v>0</v>
      </c>
      <c r="B84" s="144"/>
      <c r="C84" s="170"/>
      <c r="D84" s="167"/>
      <c r="E84" s="167"/>
      <c r="F84" s="167"/>
      <c r="G84" s="167"/>
      <c r="H84" s="167"/>
      <c r="I84" s="164"/>
      <c r="J84" s="169" t="s">
        <v>136</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IFERROR(IF(OR(AND($I63="する",AND(TRIM($I85)&lt;&gt;"",NOT(AND(ISNUMBER(VALUE(SUBSTITUTE($I85,"-",""))),IFERROR(SEARCH("-",$I85),0)&gt;0)))), AND($I63="しない",NOT(ISBLANK($I85)))),1001,0),3)</f>
        <v>0</v>
      </c>
      <c r="B85" s="144"/>
      <c r="C85" s="161"/>
      <c r="D85" s="162">
        <v>10</v>
      </c>
      <c r="E85" s="142" t="s">
        <v>137</v>
      </c>
      <c r="I85" s="32"/>
      <c r="J85" s="32"/>
      <c r="K85" s="32"/>
      <c r="L85" s="32"/>
      <c r="M85" s="32"/>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136</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138</v>
      </c>
      <c r="I87" s="32"/>
      <c r="J87" s="32"/>
      <c r="K87" s="32"/>
      <c r="L87" s="32"/>
      <c r="M87" s="32"/>
      <c r="N87" s="32"/>
      <c r="O87" s="32"/>
      <c r="P87" s="32"/>
      <c r="Q87" s="95"/>
      <c r="R87" s="32"/>
      <c r="S87" s="32"/>
      <c r="T87" s="32"/>
      <c r="U87" s="32"/>
      <c r="V87" s="32"/>
      <c r="W87" s="32"/>
      <c r="X87" s="32"/>
      <c r="Y87" s="32"/>
      <c r="Z87" s="166"/>
    </row>
    <row r="88" spans="1:27" ht="20.100000000000001" customHeight="1" x14ac:dyDescent="0.15">
      <c r="A88" s="144"/>
      <c r="B88" s="144"/>
      <c r="C88" s="170"/>
      <c r="D88" s="162"/>
      <c r="I88" s="164"/>
      <c r="J88" s="175" t="s">
        <v>225</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148</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188</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149</v>
      </c>
      <c r="I112" s="32"/>
      <c r="J112" s="32"/>
      <c r="K112" s="32"/>
      <c r="L112" s="32"/>
      <c r="M112" s="32"/>
      <c r="N112" s="32"/>
      <c r="O112" s="32"/>
      <c r="P112" s="32"/>
      <c r="Q112" s="98"/>
      <c r="R112" s="32"/>
      <c r="S112" s="32"/>
      <c r="T112" s="32"/>
      <c r="U112" s="32"/>
      <c r="V112" s="32"/>
      <c r="W112" s="32"/>
      <c r="X112" s="32"/>
      <c r="Y112" s="32"/>
      <c r="Z112" s="166"/>
    </row>
    <row r="113" spans="1:26" ht="20.100000000000001" customHeight="1" x14ac:dyDescent="0.15">
      <c r="A113" s="144"/>
      <c r="B113" s="144"/>
      <c r="C113" s="161"/>
      <c r="D113" s="162"/>
      <c r="E113" s="167"/>
      <c r="F113" s="167"/>
      <c r="G113" s="167"/>
      <c r="H113" s="167"/>
      <c r="I113" s="173"/>
      <c r="J113" s="169" t="s">
        <v>150</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161</v>
      </c>
      <c r="I114" s="32"/>
      <c r="J114" s="32"/>
      <c r="K114" s="32"/>
      <c r="L114" s="32"/>
      <c r="M114" s="32"/>
      <c r="N114" s="32"/>
      <c r="O114" s="32"/>
      <c r="P114" s="32"/>
      <c r="Q114" s="32"/>
      <c r="R114" s="32"/>
      <c r="S114" s="32"/>
      <c r="T114" s="32"/>
      <c r="U114" s="32"/>
      <c r="V114" s="32"/>
      <c r="W114" s="32"/>
      <c r="X114" s="32"/>
      <c r="Y114" s="32"/>
      <c r="Z114" s="166"/>
    </row>
    <row r="115" spans="1:26" ht="20.100000000000001" customHeight="1" x14ac:dyDescent="0.15">
      <c r="A115" s="144"/>
      <c r="B115" s="144"/>
      <c r="C115" s="161"/>
      <c r="D115" s="162"/>
      <c r="E115" s="167"/>
      <c r="F115" s="167"/>
      <c r="G115" s="167"/>
      <c r="H115" s="167"/>
      <c r="I115" s="173"/>
      <c r="J115" s="169" t="s">
        <v>130</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162</v>
      </c>
      <c r="I116" s="32"/>
      <c r="J116" s="32"/>
      <c r="K116" s="32"/>
      <c r="L116" s="32"/>
      <c r="M116" s="32"/>
      <c r="N116" s="32"/>
      <c r="O116" s="32"/>
      <c r="P116" s="32"/>
      <c r="Q116" s="32"/>
      <c r="R116" s="32"/>
      <c r="S116" s="32"/>
      <c r="T116" s="32"/>
      <c r="U116" s="32"/>
      <c r="V116" s="32"/>
      <c r="W116" s="32"/>
      <c r="X116" s="32"/>
      <c r="Y116" s="32"/>
      <c r="Z116" s="166"/>
    </row>
    <row r="117" spans="1:26" ht="20.100000000000001" customHeight="1" x14ac:dyDescent="0.15">
      <c r="A117" s="144"/>
      <c r="B117" s="144"/>
      <c r="C117" s="161"/>
      <c r="D117" s="167"/>
      <c r="E117" s="167"/>
      <c r="F117" s="167"/>
      <c r="G117" s="167"/>
      <c r="H117" s="167"/>
      <c r="I117" s="173"/>
      <c r="J117" s="169" t="s">
        <v>132</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125</v>
      </c>
      <c r="I118" s="96"/>
      <c r="J118" s="97"/>
      <c r="K118" s="97"/>
      <c r="L118" s="97"/>
      <c r="M118" s="97"/>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228</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126</v>
      </c>
      <c r="I120" s="93"/>
      <c r="J120" s="93"/>
      <c r="K120" s="93"/>
      <c r="L120" s="93"/>
      <c r="M120" s="93"/>
      <c r="N120" s="93"/>
      <c r="O120" s="93"/>
      <c r="P120" s="93"/>
      <c r="Q120" s="94"/>
      <c r="R120" s="93"/>
      <c r="S120" s="93"/>
      <c r="T120" s="93"/>
      <c r="U120" s="93"/>
      <c r="V120" s="93"/>
      <c r="W120" s="93"/>
      <c r="X120" s="93"/>
      <c r="Y120" s="93"/>
      <c r="Z120" s="166"/>
    </row>
    <row r="121" spans="1:26" ht="20.100000000000001" customHeight="1" x14ac:dyDescent="0.15">
      <c r="A121" s="144"/>
      <c r="B121" s="144"/>
      <c r="C121" s="161"/>
      <c r="D121" s="162"/>
      <c r="E121" s="167"/>
      <c r="F121" s="167"/>
      <c r="G121" s="167"/>
      <c r="H121" s="167"/>
      <c r="I121" s="164"/>
      <c r="J121" s="169" t="s">
        <v>163</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133</v>
      </c>
      <c r="I122" s="32"/>
      <c r="J122" s="32"/>
      <c r="K122" s="32"/>
      <c r="L122" s="32"/>
      <c r="M122" s="32"/>
      <c r="O122" s="174" t="s">
        <v>134</v>
      </c>
      <c r="P122" s="1"/>
      <c r="Q122" s="142" t="s">
        <v>135</v>
      </c>
      <c r="Y122" s="168"/>
      <c r="Z122" s="166"/>
    </row>
    <row r="123" spans="1:26" ht="20.100000000000001" customHeight="1" x14ac:dyDescent="0.15">
      <c r="A123" s="144"/>
      <c r="B123" s="144"/>
      <c r="C123" s="170"/>
      <c r="D123" s="167"/>
      <c r="E123" s="167"/>
      <c r="F123" s="167"/>
      <c r="G123" s="167"/>
      <c r="H123" s="167"/>
      <c r="I123" s="164"/>
      <c r="J123" s="169" t="s">
        <v>164</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137</v>
      </c>
      <c r="I124" s="32"/>
      <c r="J124" s="32"/>
      <c r="K124" s="32"/>
      <c r="L124" s="32"/>
      <c r="M124" s="32"/>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164</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138</v>
      </c>
      <c r="I126" s="32"/>
      <c r="J126" s="32"/>
      <c r="K126" s="32"/>
      <c r="L126" s="32"/>
      <c r="M126" s="32"/>
      <c r="N126" s="32"/>
      <c r="O126" s="32"/>
      <c r="P126" s="32"/>
      <c r="Q126" s="95"/>
      <c r="R126" s="32"/>
      <c r="S126" s="32"/>
      <c r="T126" s="32"/>
      <c r="U126" s="32"/>
      <c r="V126" s="32"/>
      <c r="W126" s="32"/>
      <c r="X126" s="32"/>
      <c r="Y126" s="32"/>
      <c r="Z126" s="166"/>
    </row>
    <row r="127" spans="1:26" ht="20.100000000000001" customHeight="1" x14ac:dyDescent="0.15">
      <c r="A127" s="144"/>
      <c r="B127" s="144"/>
      <c r="C127" s="170"/>
      <c r="D127" s="167"/>
      <c r="E127" s="167"/>
      <c r="F127" s="167"/>
      <c r="G127" s="167"/>
      <c r="H127" s="167"/>
      <c r="I127" s="164"/>
      <c r="J127" s="175" t="s">
        <v>226</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151</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152</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153</v>
      </c>
      <c r="F153" s="167"/>
      <c r="G153" s="167"/>
      <c r="H153" s="167"/>
      <c r="I153" s="32" t="s">
        <v>154</v>
      </c>
      <c r="J153" s="33"/>
      <c r="K153" s="33"/>
      <c r="L153" s="33"/>
      <c r="M153" s="33"/>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47</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161</v>
      </c>
      <c r="I155" s="32"/>
      <c r="J155" s="32"/>
      <c r="K155" s="32"/>
      <c r="L155" s="32"/>
      <c r="M155" s="32"/>
      <c r="N155" s="32"/>
      <c r="O155" s="32"/>
      <c r="P155" s="32"/>
      <c r="Q155" s="32"/>
      <c r="R155" s="32"/>
      <c r="S155" s="32"/>
      <c r="T155" s="32"/>
      <c r="U155" s="32"/>
      <c r="V155" s="32"/>
      <c r="W155" s="32"/>
      <c r="X155" s="32"/>
      <c r="Y155" s="32"/>
      <c r="Z155" s="166"/>
    </row>
    <row r="156" spans="1:26" ht="20.100000000000001" customHeight="1" x14ac:dyDescent="0.15">
      <c r="A156" s="144"/>
      <c r="B156" s="144"/>
      <c r="C156" s="161"/>
      <c r="D156" s="162"/>
      <c r="E156" s="167"/>
      <c r="F156" s="167"/>
      <c r="G156" s="167"/>
      <c r="H156" s="167"/>
      <c r="I156" s="173"/>
      <c r="J156" s="169" t="s">
        <v>130</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162</v>
      </c>
      <c r="I157" s="32"/>
      <c r="J157" s="32"/>
      <c r="K157" s="32"/>
      <c r="L157" s="32"/>
      <c r="M157" s="32"/>
      <c r="N157" s="32"/>
      <c r="O157" s="32"/>
      <c r="P157" s="32"/>
      <c r="Q157" s="32"/>
      <c r="R157" s="32"/>
      <c r="S157" s="32"/>
      <c r="T157" s="32"/>
      <c r="U157" s="32"/>
      <c r="V157" s="32"/>
      <c r="W157" s="32"/>
      <c r="X157" s="32"/>
      <c r="Y157" s="32"/>
      <c r="Z157" s="166"/>
    </row>
    <row r="158" spans="1:26" ht="20.100000000000001" customHeight="1" x14ac:dyDescent="0.15">
      <c r="A158" s="144"/>
      <c r="B158" s="144"/>
      <c r="C158" s="170"/>
      <c r="D158" s="167"/>
      <c r="E158" s="167"/>
      <c r="F158" s="167"/>
      <c r="G158" s="167"/>
      <c r="H158" s="167"/>
      <c r="I158" s="173"/>
      <c r="J158" s="169" t="s">
        <v>132</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155</v>
      </c>
      <c r="I159" s="32"/>
      <c r="J159" s="32"/>
      <c r="K159" s="32"/>
      <c r="L159" s="32"/>
      <c r="M159" s="32"/>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187</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125</v>
      </c>
      <c r="I161" s="96"/>
      <c r="J161" s="97"/>
      <c r="K161" s="97"/>
      <c r="L161" s="97"/>
      <c r="M161" s="97"/>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227</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126</v>
      </c>
      <c r="I163" s="93"/>
      <c r="J163" s="93"/>
      <c r="K163" s="93"/>
      <c r="L163" s="93"/>
      <c r="M163" s="93"/>
      <c r="N163" s="93"/>
      <c r="O163" s="93"/>
      <c r="P163" s="93"/>
      <c r="Q163" s="94"/>
      <c r="R163" s="93"/>
      <c r="S163" s="93"/>
      <c r="T163" s="93"/>
      <c r="U163" s="93"/>
      <c r="V163" s="93"/>
      <c r="W163" s="93"/>
      <c r="X163" s="93"/>
      <c r="Y163" s="93"/>
      <c r="Z163" s="166"/>
    </row>
    <row r="164" spans="1:27" ht="20.100000000000001" customHeight="1" x14ac:dyDescent="0.15">
      <c r="A164" s="144"/>
      <c r="B164" s="144"/>
      <c r="C164" s="161"/>
      <c r="D164" s="162"/>
      <c r="E164" s="167"/>
      <c r="F164" s="167"/>
      <c r="G164" s="167"/>
      <c r="H164" s="167"/>
      <c r="I164" s="164"/>
      <c r="J164" s="169" t="s">
        <v>127</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133</v>
      </c>
      <c r="I165" s="32"/>
      <c r="J165" s="32"/>
      <c r="K165" s="32"/>
      <c r="L165" s="32"/>
      <c r="M165" s="32"/>
      <c r="Y165" s="168"/>
      <c r="Z165" s="166"/>
    </row>
    <row r="166" spans="1:27" ht="20.100000000000001" customHeight="1" x14ac:dyDescent="0.15">
      <c r="A166" s="144"/>
      <c r="B166" s="144"/>
      <c r="C166" s="170"/>
      <c r="D166" s="167"/>
      <c r="E166" s="167"/>
      <c r="F166" s="167"/>
      <c r="G166" s="167"/>
      <c r="H166" s="167"/>
      <c r="I166" s="164"/>
      <c r="J166" s="169" t="s">
        <v>136</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137</v>
      </c>
      <c r="I167" s="32"/>
      <c r="J167" s="32"/>
      <c r="K167" s="32"/>
      <c r="L167" s="32"/>
      <c r="M167" s="32"/>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136</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138</v>
      </c>
      <c r="I169" s="32"/>
      <c r="J169" s="32"/>
      <c r="K169" s="32"/>
      <c r="L169" s="32"/>
      <c r="M169" s="32"/>
      <c r="N169" s="32"/>
      <c r="O169" s="32"/>
      <c r="P169" s="32"/>
      <c r="Q169" s="95"/>
      <c r="R169" s="32"/>
      <c r="S169" s="32"/>
      <c r="T169" s="32"/>
      <c r="U169" s="32"/>
      <c r="V169" s="32"/>
      <c r="W169" s="32"/>
      <c r="X169" s="32"/>
      <c r="Y169" s="32"/>
      <c r="Z169" s="166"/>
    </row>
    <row r="170" spans="1:27" ht="20.100000000000001" customHeight="1" x14ac:dyDescent="0.15">
      <c r="A170" s="144"/>
      <c r="B170" s="144"/>
      <c r="C170" s="170"/>
      <c r="D170" s="167"/>
      <c r="E170" s="167"/>
      <c r="F170" s="167"/>
      <c r="G170" s="167"/>
      <c r="H170" s="167"/>
      <c r="I170" s="164"/>
      <c r="J170" s="175" t="s">
        <v>225</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49</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196</v>
      </c>
      <c r="I176" s="35"/>
      <c r="J176" s="36"/>
      <c r="K176" s="36"/>
      <c r="L176" s="36"/>
      <c r="M176" s="36"/>
      <c r="N176" s="220"/>
      <c r="O176" s="220"/>
      <c r="P176" s="220"/>
      <c r="Q176" s="220"/>
      <c r="R176" s="220"/>
      <c r="S176" s="220"/>
      <c r="T176" s="220"/>
      <c r="U176" s="220"/>
      <c r="V176" s="167"/>
      <c r="W176" s="167"/>
      <c r="Z176" s="210"/>
    </row>
    <row r="177" spans="1:26" ht="30" customHeight="1" x14ac:dyDescent="0.15">
      <c r="A177" s="219"/>
      <c r="B177" s="144"/>
      <c r="C177" s="157"/>
      <c r="D177" s="221"/>
      <c r="E177" s="222" t="s">
        <v>197</v>
      </c>
      <c r="F177" s="222"/>
      <c r="G177" s="222"/>
      <c r="H177" s="220"/>
      <c r="I177" s="223"/>
      <c r="J177" s="19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54</v>
      </c>
      <c r="I178" s="32"/>
      <c r="J178" s="36"/>
      <c r="K178" s="36"/>
      <c r="L178" s="36"/>
      <c r="M178" s="36"/>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224" t="s">
        <v>243</v>
      </c>
      <c r="K179" s="224"/>
      <c r="L179" s="224"/>
      <c r="M179" s="224"/>
      <c r="N179" s="224"/>
      <c r="O179" s="224"/>
      <c r="P179" s="224"/>
      <c r="Q179" s="224"/>
      <c r="R179" s="224"/>
      <c r="S179" s="224"/>
      <c r="T179" s="224"/>
      <c r="U179" s="224"/>
      <c r="V179" s="224"/>
      <c r="W179" s="224"/>
      <c r="X179" s="224"/>
      <c r="Y179" s="224"/>
      <c r="Z179" s="210"/>
    </row>
    <row r="180" spans="1:26" ht="20.100000000000001" customHeight="1" x14ac:dyDescent="0.15">
      <c r="A180" s="144"/>
      <c r="B180" s="144"/>
      <c r="C180" s="161"/>
      <c r="D180" s="162">
        <v>3</v>
      </c>
      <c r="E180" s="167" t="s">
        <v>22</v>
      </c>
      <c r="F180" s="167"/>
      <c r="P180" s="225"/>
      <c r="Q180" s="226"/>
      <c r="R180" s="226"/>
      <c r="S180" s="226"/>
      <c r="T180" s="226"/>
      <c r="U180" s="226"/>
      <c r="V180" s="226"/>
      <c r="W180" s="226"/>
      <c r="X180" s="226"/>
      <c r="Y180" s="226"/>
      <c r="Z180" s="166"/>
    </row>
    <row r="181" spans="1:26" ht="45" customHeight="1" x14ac:dyDescent="0.15">
      <c r="A181" s="144"/>
      <c r="B181" s="144"/>
      <c r="C181" s="161"/>
      <c r="D181" s="162"/>
      <c r="E181" s="227" t="s">
        <v>112</v>
      </c>
      <c r="F181" s="227"/>
      <c r="G181" s="227"/>
      <c r="H181" s="227"/>
      <c r="I181" s="227"/>
      <c r="J181" s="227"/>
      <c r="K181" s="227"/>
      <c r="L181" s="227"/>
      <c r="M181" s="227"/>
      <c r="N181" s="227"/>
      <c r="O181" s="227"/>
      <c r="P181" s="227"/>
      <c r="Q181" s="227"/>
      <c r="R181" s="227"/>
      <c r="S181" s="227"/>
      <c r="T181" s="227"/>
      <c r="U181" s="227"/>
      <c r="V181" s="227"/>
      <c r="W181" s="227"/>
      <c r="X181" s="227"/>
      <c r="Y181" s="227"/>
      <c r="Z181" s="166"/>
    </row>
    <row r="182" spans="1:26" ht="20.100000000000001" customHeight="1" x14ac:dyDescent="0.15">
      <c r="A182" s="144">
        <f>IFERROR(IF(COUNTIF($K183:$K186,"○")&gt;1,1001,0),3)</f>
        <v>0</v>
      </c>
      <c r="B182" s="515"/>
      <c r="C182" s="161"/>
      <c r="D182" s="162"/>
      <c r="E182" s="228" t="s">
        <v>23</v>
      </c>
      <c r="F182" s="229"/>
      <c r="G182" s="229"/>
      <c r="H182" s="229"/>
      <c r="I182" s="229"/>
      <c r="J182" s="230"/>
      <c r="K182" s="231" t="s">
        <v>42</v>
      </c>
      <c r="L182" s="232"/>
      <c r="M182" s="233"/>
      <c r="N182" s="234" t="s">
        <v>24</v>
      </c>
      <c r="O182" s="235"/>
      <c r="P182" s="235"/>
      <c r="Q182" s="235"/>
      <c r="R182" s="235"/>
      <c r="S182" s="235"/>
      <c r="T182" s="235"/>
      <c r="U182" s="235"/>
      <c r="V182" s="236"/>
      <c r="W182" s="237" t="s">
        <v>25</v>
      </c>
      <c r="X182" s="238"/>
      <c r="Y182" s="239"/>
      <c r="Z182" s="166"/>
    </row>
    <row r="183" spans="1:26" ht="20.100000000000001" customHeight="1" x14ac:dyDescent="0.15">
      <c r="A183" s="144"/>
      <c r="B183" s="144"/>
      <c r="C183" s="161"/>
      <c r="D183" s="240"/>
      <c r="E183" s="241" t="s">
        <v>43</v>
      </c>
      <c r="F183" s="242"/>
      <c r="G183" s="242"/>
      <c r="H183" s="242"/>
      <c r="I183" s="242"/>
      <c r="J183" s="243"/>
      <c r="K183" s="87"/>
      <c r="L183" s="88"/>
      <c r="M183" s="89"/>
      <c r="N183" s="244"/>
      <c r="O183" s="245"/>
      <c r="P183" s="245"/>
      <c r="Q183" s="245"/>
      <c r="R183" s="245"/>
      <c r="S183" s="245"/>
      <c r="T183" s="245"/>
      <c r="U183" s="245"/>
      <c r="V183" s="246"/>
      <c r="W183" s="247"/>
      <c r="X183" s="248"/>
      <c r="Y183" s="249"/>
      <c r="Z183" s="166"/>
    </row>
    <row r="184" spans="1:26" ht="20.100000000000001" customHeight="1" x14ac:dyDescent="0.15">
      <c r="A184" s="144">
        <f>IFERROR(IF(AND($K184="○",TRIM($N184)=""),1001,0),3)</f>
        <v>0</v>
      </c>
      <c r="B184" s="144"/>
      <c r="C184" s="161"/>
      <c r="D184" s="240"/>
      <c r="E184" s="250" t="s">
        <v>44</v>
      </c>
      <c r="F184" s="251"/>
      <c r="G184" s="251"/>
      <c r="H184" s="251"/>
      <c r="I184" s="251"/>
      <c r="J184" s="252"/>
      <c r="K184" s="90"/>
      <c r="L184" s="91"/>
      <c r="M184" s="92"/>
      <c r="N184" s="16"/>
      <c r="O184" s="26"/>
      <c r="P184" s="26"/>
      <c r="Q184" s="26"/>
      <c r="R184" s="26"/>
      <c r="S184" s="26"/>
      <c r="T184" s="26"/>
      <c r="U184" s="26"/>
      <c r="V184" s="108"/>
      <c r="W184" s="253"/>
      <c r="X184" s="254"/>
      <c r="Y184" s="255"/>
      <c r="Z184" s="166"/>
    </row>
    <row r="185" spans="1:26" ht="20.100000000000001" customHeight="1" x14ac:dyDescent="0.15">
      <c r="A185" s="144">
        <f>IFERROR(IF(AND($K185="○",TRIM($N185)=""),1001,0),3)</f>
        <v>0</v>
      </c>
      <c r="B185" s="144"/>
      <c r="C185" s="161"/>
      <c r="D185" s="240"/>
      <c r="E185" s="250" t="s">
        <v>45</v>
      </c>
      <c r="F185" s="251"/>
      <c r="G185" s="251"/>
      <c r="H185" s="251"/>
      <c r="I185" s="251"/>
      <c r="J185" s="252"/>
      <c r="K185" s="90"/>
      <c r="L185" s="91"/>
      <c r="M185" s="92"/>
      <c r="N185" s="16"/>
      <c r="O185" s="26"/>
      <c r="P185" s="26"/>
      <c r="Q185" s="26"/>
      <c r="R185" s="26"/>
      <c r="S185" s="26"/>
      <c r="T185" s="26"/>
      <c r="U185" s="26"/>
      <c r="V185" s="108"/>
      <c r="W185" s="256">
        <v>100</v>
      </c>
      <c r="X185" s="257"/>
      <c r="Y185" s="258" t="s">
        <v>59</v>
      </c>
      <c r="Z185" s="166"/>
    </row>
    <row r="186" spans="1:26" ht="20.100000000000001" customHeight="1" x14ac:dyDescent="0.15">
      <c r="A186" s="144">
        <f>IFERROR(IF(AND($K186="○",OR(TRIM($N186)="",TRIM($W186)="")),1001,0),3)</f>
        <v>0</v>
      </c>
      <c r="B186" s="144"/>
      <c r="C186" s="161"/>
      <c r="D186" s="240"/>
      <c r="E186" s="259" t="s">
        <v>46</v>
      </c>
      <c r="F186" s="260"/>
      <c r="G186" s="260"/>
      <c r="H186" s="260"/>
      <c r="I186" s="260"/>
      <c r="J186" s="261"/>
      <c r="K186" s="75"/>
      <c r="L186" s="76"/>
      <c r="M186" s="77"/>
      <c r="N186" s="16"/>
      <c r="O186" s="26"/>
      <c r="P186" s="107"/>
      <c r="Q186" s="26"/>
      <c r="R186" s="26"/>
      <c r="S186" s="26"/>
      <c r="T186" s="26"/>
      <c r="U186" s="26"/>
      <c r="V186" s="108"/>
      <c r="W186" s="83"/>
      <c r="X186" s="84"/>
      <c r="Y186" s="262" t="s">
        <v>59</v>
      </c>
      <c r="Z186" s="166"/>
    </row>
    <row r="187" spans="1:26" ht="20.100000000000001" customHeight="1" x14ac:dyDescent="0.15">
      <c r="A187" s="144"/>
      <c r="B187" s="144"/>
      <c r="C187" s="161"/>
      <c r="D187" s="240"/>
      <c r="E187" s="263"/>
      <c r="F187" s="264"/>
      <c r="G187" s="264"/>
      <c r="H187" s="264"/>
      <c r="I187" s="264"/>
      <c r="J187" s="265"/>
      <c r="K187" s="78"/>
      <c r="L187" s="79"/>
      <c r="M187" s="80"/>
      <c r="N187" s="109"/>
      <c r="O187" s="60"/>
      <c r="P187" s="110"/>
      <c r="Q187" s="60"/>
      <c r="R187" s="60"/>
      <c r="S187" s="60"/>
      <c r="T187" s="60"/>
      <c r="U187" s="60"/>
      <c r="V187" s="111"/>
      <c r="W187" s="105"/>
      <c r="X187" s="106"/>
      <c r="Y187" s="266" t="s">
        <v>59</v>
      </c>
      <c r="Z187" s="166"/>
    </row>
    <row r="188" spans="1:26" ht="20.100000000000001" customHeight="1" x14ac:dyDescent="0.15">
      <c r="A188" s="144"/>
      <c r="B188" s="144"/>
      <c r="C188" s="161"/>
      <c r="D188" s="162"/>
      <c r="E188" s="267"/>
      <c r="F188" s="267"/>
      <c r="G188" s="267"/>
      <c r="H188" s="267"/>
      <c r="I188" s="267"/>
      <c r="J188" s="267"/>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30</v>
      </c>
      <c r="I189" s="34"/>
      <c r="J189" s="34"/>
      <c r="K189" s="34"/>
      <c r="L189" s="34"/>
      <c r="M189" s="34"/>
      <c r="N189" s="167" t="s">
        <v>55</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192</v>
      </c>
      <c r="K190" s="224"/>
      <c r="L190" s="224"/>
      <c r="M190" s="224"/>
      <c r="N190" s="224"/>
      <c r="O190" s="224"/>
      <c r="P190" s="224"/>
      <c r="Q190" s="224"/>
      <c r="R190" s="224"/>
      <c r="S190" s="224"/>
      <c r="T190" s="224"/>
      <c r="U190" s="224"/>
      <c r="V190" s="224"/>
      <c r="W190" s="224"/>
      <c r="X190" s="224"/>
      <c r="Y190" s="224"/>
      <c r="Z190" s="166"/>
    </row>
    <row r="191" spans="1:26" ht="20.100000000000001" customHeight="1" x14ac:dyDescent="0.15">
      <c r="A191" s="144"/>
      <c r="B191" s="144"/>
      <c r="C191" s="161"/>
      <c r="D191" s="162">
        <v>5</v>
      </c>
      <c r="E191" s="142" t="s">
        <v>56</v>
      </c>
      <c r="I191" s="35"/>
      <c r="J191" s="47"/>
      <c r="K191" s="47"/>
      <c r="L191" s="47"/>
      <c r="M191" s="47"/>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例)2024/4/1、R6/4/1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113</v>
      </c>
      <c r="F193" s="167"/>
      <c r="G193" s="167"/>
      <c r="H193" s="167"/>
      <c r="I193" s="35"/>
      <c r="J193" s="47"/>
      <c r="K193" s="47"/>
      <c r="L193" s="47"/>
      <c r="M193" s="47"/>
      <c r="N193" s="226"/>
      <c r="O193" s="226"/>
      <c r="P193" s="226"/>
      <c r="Q193" s="226"/>
      <c r="R193" s="226"/>
      <c r="S193" s="226"/>
      <c r="T193" s="226"/>
      <c r="U193" s="226"/>
      <c r="V193" s="226"/>
      <c r="W193" s="226"/>
      <c r="X193" s="226"/>
      <c r="Y193" s="226"/>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例)2024/4/1、R6/4/1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26</v>
      </c>
      <c r="F195" s="167"/>
      <c r="G195" s="167"/>
      <c r="H195" s="167"/>
      <c r="I195" s="35"/>
      <c r="J195" s="36"/>
      <c r="K195" s="36"/>
      <c r="L195" s="36"/>
      <c r="M195" s="36"/>
      <c r="N195" s="270" t="s">
        <v>27</v>
      </c>
      <c r="O195" s="35"/>
      <c r="P195" s="35"/>
      <c r="Q195" s="271" t="s">
        <v>28</v>
      </c>
      <c r="R195" s="226"/>
      <c r="S195" s="226"/>
      <c r="T195" s="226"/>
      <c r="U195" s="226"/>
      <c r="V195" s="226"/>
      <c r="W195" s="226"/>
      <c r="X195" s="226"/>
      <c r="Y195" s="226"/>
      <c r="Z195" s="268"/>
      <c r="AA195" s="170"/>
    </row>
    <row r="196" spans="1:27" ht="20.100000000000001" customHeight="1" x14ac:dyDescent="0.15">
      <c r="A196" s="144"/>
      <c r="B196" s="144"/>
      <c r="C196" s="161"/>
      <c r="D196" s="162"/>
      <c r="E196" s="267" t="s">
        <v>29</v>
      </c>
      <c r="F196" s="167"/>
      <c r="G196" s="167"/>
      <c r="H196" s="167"/>
      <c r="I196" s="272"/>
      <c r="J196" s="169" t="str">
        <f>日付例&amp;"　年月日を入力してください。"</f>
        <v>例)2024/4/1、R6/4/1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189</v>
      </c>
      <c r="F197" s="167"/>
      <c r="G197" s="167"/>
      <c r="H197" s="167"/>
      <c r="I197" s="35"/>
      <c r="J197" s="36"/>
      <c r="K197" s="36"/>
      <c r="L197" s="36"/>
      <c r="M197" s="36"/>
      <c r="N197" s="274"/>
      <c r="O197" s="226"/>
      <c r="P197" s="225"/>
      <c r="Q197" s="226"/>
      <c r="R197" s="226"/>
      <c r="S197" s="226"/>
      <c r="T197" s="226"/>
      <c r="U197" s="226"/>
      <c r="V197" s="226"/>
      <c r="W197" s="226"/>
      <c r="X197" s="226"/>
      <c r="Y197" s="226"/>
      <c r="Z197" s="268"/>
      <c r="AA197" s="170"/>
    </row>
    <row r="198" spans="1:27" ht="20.100000000000001" customHeight="1" x14ac:dyDescent="0.15">
      <c r="A198" s="144"/>
      <c r="B198" s="144"/>
      <c r="C198" s="161"/>
      <c r="D198" s="162"/>
      <c r="E198" s="267" t="s">
        <v>114</v>
      </c>
      <c r="F198" s="167"/>
      <c r="G198" s="167"/>
      <c r="H198" s="167"/>
      <c r="I198" s="275"/>
      <c r="J198" s="169" t="str">
        <f>日付例&amp;"　年月日を入力してください。"</f>
        <v>例)2024/4/1、R6/4/1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229</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167</v>
      </c>
      <c r="F200" s="277"/>
      <c r="G200" s="277"/>
      <c r="H200" s="278"/>
      <c r="I200" s="48"/>
      <c r="J200" s="49"/>
      <c r="K200" s="49"/>
      <c r="L200" s="49"/>
      <c r="M200" s="50"/>
      <c r="Y200" s="167"/>
      <c r="Z200" s="210"/>
    </row>
    <row r="201" spans="1:27" ht="20.100000000000001" customHeight="1" x14ac:dyDescent="0.15">
      <c r="A201" s="144">
        <f>IFERROR(IF(TRIM($I201)="",1001,0),3)</f>
        <v>1001</v>
      </c>
      <c r="B201" s="144"/>
      <c r="C201" s="161"/>
      <c r="D201" s="162"/>
      <c r="E201" s="279" t="s">
        <v>168</v>
      </c>
      <c r="F201" s="280"/>
      <c r="G201" s="280"/>
      <c r="H201" s="281"/>
      <c r="I201" s="54"/>
      <c r="J201" s="81"/>
      <c r="K201" s="81"/>
      <c r="L201" s="81"/>
      <c r="M201" s="82"/>
      <c r="Y201" s="167"/>
      <c r="Z201" s="210"/>
    </row>
    <row r="202" spans="1:27" ht="20.100000000000001" customHeight="1" x14ac:dyDescent="0.15">
      <c r="A202" s="144">
        <f>IFERROR(IF(TRIM($I202)="",1001,0),3)</f>
        <v>1001</v>
      </c>
      <c r="B202" s="144"/>
      <c r="C202" s="161"/>
      <c r="D202" s="162"/>
      <c r="E202" s="282" t="s">
        <v>169</v>
      </c>
      <c r="F202" s="283"/>
      <c r="G202" s="283"/>
      <c r="H202" s="284"/>
      <c r="I202" s="54"/>
      <c r="J202" s="81"/>
      <c r="K202" s="81"/>
      <c r="L202" s="81"/>
      <c r="M202" s="82"/>
      <c r="Y202" s="167"/>
      <c r="Z202" s="210"/>
    </row>
    <row r="203" spans="1:27" ht="20.100000000000001" customHeight="1" x14ac:dyDescent="0.15">
      <c r="A203" s="144"/>
      <c r="B203" s="144"/>
      <c r="C203" s="161"/>
      <c r="D203" s="162"/>
      <c r="E203" s="279" t="s">
        <v>170</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171</v>
      </c>
      <c r="F204" s="289"/>
      <c r="G204" s="289"/>
      <c r="H204" s="290"/>
      <c r="I204" s="72"/>
      <c r="J204" s="73"/>
      <c r="K204" s="73"/>
      <c r="L204" s="73"/>
      <c r="M204" s="74"/>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48</v>
      </c>
      <c r="I206" s="32"/>
      <c r="J206" s="47"/>
      <c r="K206" s="47"/>
      <c r="L206" s="47"/>
      <c r="M206" s="47"/>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193</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16</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17</v>
      </c>
      <c r="F209" s="296"/>
      <c r="G209" s="296"/>
      <c r="H209" s="297"/>
      <c r="I209" s="298" t="s">
        <v>173</v>
      </c>
      <c r="J209" s="299"/>
      <c r="K209" s="299"/>
      <c r="L209" s="299"/>
      <c r="M209" s="300"/>
      <c r="Z209" s="210"/>
      <c r="AA209" s="170"/>
    </row>
    <row r="210" spans="1:27" ht="20.100000000000001" customHeight="1" x14ac:dyDescent="0.15">
      <c r="A210" s="144"/>
      <c r="B210" s="144"/>
      <c r="C210" s="161"/>
      <c r="D210" s="210"/>
      <c r="E210" s="301" t="s">
        <v>18</v>
      </c>
      <c r="F210" s="302"/>
      <c r="G210" s="302"/>
      <c r="H210" s="303"/>
      <c r="I210" s="48"/>
      <c r="J210" s="68"/>
      <c r="K210" s="68"/>
      <c r="L210" s="68"/>
      <c r="M210" s="69"/>
      <c r="Z210" s="210"/>
      <c r="AA210" s="170"/>
    </row>
    <row r="211" spans="1:27" ht="20.100000000000001" customHeight="1" x14ac:dyDescent="0.15">
      <c r="A211" s="144"/>
      <c r="B211" s="144"/>
      <c r="C211" s="161"/>
      <c r="D211" s="210"/>
      <c r="E211" s="304" t="s">
        <v>19</v>
      </c>
      <c r="F211" s="305"/>
      <c r="G211" s="305"/>
      <c r="H211" s="306"/>
      <c r="I211" s="54"/>
      <c r="J211" s="70"/>
      <c r="K211" s="70"/>
      <c r="L211" s="70"/>
      <c r="M211" s="71"/>
      <c r="Z211" s="210"/>
      <c r="AA211" s="170"/>
    </row>
    <row r="212" spans="1:27" ht="20.100000000000001" customHeight="1" x14ac:dyDescent="0.15">
      <c r="A212" s="144"/>
      <c r="B212" s="144"/>
      <c r="C212" s="161"/>
      <c r="D212" s="210"/>
      <c r="E212" s="304" t="s">
        <v>20</v>
      </c>
      <c r="F212" s="305"/>
      <c r="G212" s="305"/>
      <c r="H212" s="306"/>
      <c r="I212" s="54"/>
      <c r="J212" s="70"/>
      <c r="K212" s="70"/>
      <c r="L212" s="70"/>
      <c r="M212" s="71"/>
      <c r="Z212" s="210"/>
      <c r="AA212" s="170"/>
    </row>
    <row r="213" spans="1:27" ht="20.100000000000001" customHeight="1" thickBot="1" x14ac:dyDescent="0.2">
      <c r="A213" s="144"/>
      <c r="B213" s="144"/>
      <c r="C213" s="161"/>
      <c r="D213" s="210"/>
      <c r="E213" s="307" t="s">
        <v>21</v>
      </c>
      <c r="F213" s="308"/>
      <c r="G213" s="308"/>
      <c r="H213" s="309"/>
      <c r="I213" s="51"/>
      <c r="J213" s="52"/>
      <c r="K213" s="52"/>
      <c r="L213" s="52"/>
      <c r="M213" s="53"/>
      <c r="Z213" s="210"/>
      <c r="AA213" s="170"/>
    </row>
    <row r="214" spans="1:27" ht="20.100000000000001" customHeight="1" thickTop="1" x14ac:dyDescent="0.15">
      <c r="A214" s="144"/>
      <c r="B214" s="144"/>
      <c r="C214" s="161"/>
      <c r="E214" s="310" t="s">
        <v>172</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6"/>
      <c r="J215" s="226"/>
      <c r="K215" s="226"/>
      <c r="L215" s="274"/>
      <c r="M215" s="274"/>
      <c r="N215" s="274"/>
      <c r="O215" s="226"/>
      <c r="P215" s="226"/>
      <c r="Q215" s="226"/>
      <c r="R215" s="226"/>
      <c r="S215" s="226"/>
      <c r="T215" s="226"/>
      <c r="U215" s="226"/>
      <c r="V215" s="226"/>
      <c r="W215" s="226"/>
      <c r="X215" s="226"/>
      <c r="Y215" s="226"/>
      <c r="Z215" s="268"/>
      <c r="AA215" s="170"/>
    </row>
    <row r="216" spans="1:27" ht="20.100000000000001" customHeight="1" x14ac:dyDescent="0.15">
      <c r="A216" s="144"/>
      <c r="B216" s="144"/>
      <c r="C216" s="161"/>
      <c r="D216" s="162">
        <v>12</v>
      </c>
      <c r="E216" s="167" t="s">
        <v>57</v>
      </c>
      <c r="F216" s="167"/>
      <c r="G216" s="167"/>
      <c r="H216" s="167"/>
      <c r="I216" s="199"/>
      <c r="Z216" s="210"/>
      <c r="AA216" s="170"/>
    </row>
    <row r="217" spans="1:27" ht="20.100000000000001" customHeight="1" x14ac:dyDescent="0.15">
      <c r="A217" s="144"/>
      <c r="B217" s="144"/>
      <c r="C217" s="161"/>
      <c r="D217" s="210"/>
      <c r="E217" s="295" t="s">
        <v>17</v>
      </c>
      <c r="F217" s="296"/>
      <c r="G217" s="296"/>
      <c r="H217" s="297"/>
      <c r="I217" s="298" t="s">
        <v>174</v>
      </c>
      <c r="J217" s="299"/>
      <c r="K217" s="299"/>
      <c r="L217" s="299"/>
      <c r="M217" s="300"/>
      <c r="Z217" s="210"/>
      <c r="AA217" s="170"/>
    </row>
    <row r="218" spans="1:27" ht="20.100000000000001" customHeight="1" x14ac:dyDescent="0.15">
      <c r="A218" s="144"/>
      <c r="B218" s="144"/>
      <c r="C218" s="161"/>
      <c r="D218" s="162"/>
      <c r="E218" s="316" t="s">
        <v>176</v>
      </c>
      <c r="F218" s="317"/>
      <c r="G218" s="317"/>
      <c r="H218" s="318"/>
      <c r="I218" s="48"/>
      <c r="J218" s="68"/>
      <c r="K218" s="68"/>
      <c r="L218" s="68"/>
      <c r="M218" s="69"/>
      <c r="N218" s="142" t="s">
        <v>175</v>
      </c>
      <c r="Z218" s="210"/>
      <c r="AA218" s="170"/>
    </row>
    <row r="219" spans="1:27" ht="20.100000000000001" customHeight="1" thickBot="1" x14ac:dyDescent="0.2">
      <c r="A219" s="144"/>
      <c r="B219" s="144"/>
      <c r="C219" s="161"/>
      <c r="D219" s="162"/>
      <c r="E219" s="319" t="s">
        <v>177</v>
      </c>
      <c r="F219" s="320"/>
      <c r="G219" s="320"/>
      <c r="H219" s="321"/>
      <c r="I219" s="51"/>
      <c r="J219" s="52"/>
      <c r="K219" s="52"/>
      <c r="L219" s="52"/>
      <c r="M219" s="53"/>
      <c r="N219" s="142" t="s">
        <v>175</v>
      </c>
      <c r="Z219" s="210"/>
      <c r="AA219" s="170"/>
    </row>
    <row r="220" spans="1:27" ht="20.100000000000001" customHeight="1" thickTop="1" x14ac:dyDescent="0.15">
      <c r="A220" s="144"/>
      <c r="B220" s="144"/>
      <c r="C220" s="161"/>
      <c r="D220" s="162"/>
      <c r="E220" s="322" t="s">
        <v>58</v>
      </c>
      <c r="F220" s="323"/>
      <c r="G220" s="323"/>
      <c r="H220" s="324"/>
      <c r="I220" s="325" t="str">
        <f>IFERROR(ROUND(I218*100/I219,1),"")</f>
        <v/>
      </c>
      <c r="J220" s="326"/>
      <c r="K220" s="326"/>
      <c r="L220" s="326"/>
      <c r="M220" s="327"/>
      <c r="N220" s="142" t="s">
        <v>59</v>
      </c>
      <c r="Z220" s="210"/>
      <c r="AA220" s="170"/>
    </row>
    <row r="221" spans="1:27" ht="20.100000000000001" customHeight="1" x14ac:dyDescent="0.15">
      <c r="A221" s="144"/>
      <c r="B221" s="144"/>
      <c r="C221" s="161"/>
      <c r="D221" s="162"/>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184</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234</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80</v>
      </c>
      <c r="E228" s="334"/>
      <c r="F228" s="334"/>
      <c r="G228" s="334"/>
      <c r="H228" s="334"/>
      <c r="I228" s="334"/>
      <c r="J228" s="335"/>
      <c r="K228" s="336" t="s">
        <v>178</v>
      </c>
      <c r="L228" s="337"/>
      <c r="M228" s="337"/>
      <c r="N228" s="337"/>
      <c r="O228" s="337"/>
      <c r="P228" s="337"/>
      <c r="Q228" s="338" t="s">
        <v>179</v>
      </c>
      <c r="R228" s="339"/>
      <c r="S228" s="339"/>
      <c r="T228" s="340"/>
      <c r="U228" s="341" t="s">
        <v>246</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57"/>
      <c r="L229" s="58"/>
      <c r="M229" s="58"/>
      <c r="N229" s="349" t="s">
        <v>235</v>
      </c>
      <c r="O229" s="3"/>
      <c r="P229" s="350" t="s">
        <v>235</v>
      </c>
      <c r="Q229" s="2"/>
      <c r="R229" s="274" t="s">
        <v>235</v>
      </c>
      <c r="S229" s="6"/>
      <c r="T229" s="351" t="s">
        <v>235</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45"/>
      <c r="L230" s="46"/>
      <c r="M230" s="46"/>
      <c r="N230" s="359" t="s">
        <v>236</v>
      </c>
      <c r="O230" s="4"/>
      <c r="P230" s="360" t="s">
        <v>236</v>
      </c>
      <c r="Q230" s="5"/>
      <c r="R230" s="359" t="s">
        <v>236</v>
      </c>
      <c r="S230" s="4"/>
      <c r="T230" s="361" t="s">
        <v>236</v>
      </c>
      <c r="U230" s="362"/>
      <c r="V230" s="363"/>
      <c r="W230" s="363"/>
      <c r="X230" s="363"/>
      <c r="Y230" s="364"/>
      <c r="Z230" s="210"/>
    </row>
    <row r="231" spans="1:27" ht="20.100000000000001" customHeight="1" x14ac:dyDescent="0.15">
      <c r="A231" s="144"/>
      <c r="B231" s="144"/>
      <c r="C231" s="332"/>
      <c r="D231" s="365" t="s">
        <v>50</v>
      </c>
      <c r="E231" s="366"/>
      <c r="F231" s="366"/>
      <c r="G231" s="366"/>
      <c r="H231" s="366"/>
      <c r="I231" s="367"/>
      <c r="J231" s="368"/>
      <c r="K231" s="48"/>
      <c r="L231" s="100"/>
      <c r="M231" s="100"/>
      <c r="N231" s="101"/>
      <c r="O231" s="102"/>
      <c r="P231" s="103"/>
      <c r="Q231" s="48"/>
      <c r="R231" s="99"/>
      <c r="S231" s="102"/>
      <c r="T231" s="69"/>
      <c r="U231" s="48"/>
      <c r="V231" s="68"/>
      <c r="W231" s="68"/>
      <c r="X231" s="68"/>
      <c r="Y231" s="69"/>
      <c r="Z231" s="166"/>
    </row>
    <row r="232" spans="1:27" ht="20.100000000000001" customHeight="1" x14ac:dyDescent="0.15">
      <c r="A232" s="144"/>
      <c r="B232" s="144"/>
      <c r="C232" s="332"/>
      <c r="D232" s="369" t="s">
        <v>35</v>
      </c>
      <c r="E232" s="370"/>
      <c r="F232" s="371" t="s">
        <v>194</v>
      </c>
      <c r="G232" s="372"/>
      <c r="H232" s="372"/>
      <c r="I232" s="373"/>
      <c r="J232" s="374"/>
      <c r="K232" s="54"/>
      <c r="L232" s="55"/>
      <c r="M232" s="55"/>
      <c r="N232" s="56"/>
      <c r="O232" s="43"/>
      <c r="P232" s="44"/>
      <c r="Q232" s="54"/>
      <c r="R232" s="104"/>
      <c r="S232" s="43"/>
      <c r="T232" s="71"/>
      <c r="U232" s="54"/>
      <c r="V232" s="70"/>
      <c r="W232" s="70"/>
      <c r="X232" s="70"/>
      <c r="Y232" s="71"/>
      <c r="Z232" s="166"/>
    </row>
    <row r="233" spans="1:27" ht="20.100000000000001" customHeight="1" x14ac:dyDescent="0.15">
      <c r="A233" s="144"/>
      <c r="B233" s="144"/>
      <c r="C233" s="332"/>
      <c r="D233" s="375"/>
      <c r="E233" s="376"/>
      <c r="F233" s="371" t="s">
        <v>195</v>
      </c>
      <c r="G233" s="372"/>
      <c r="H233" s="372"/>
      <c r="I233" s="373"/>
      <c r="J233" s="374"/>
      <c r="K233" s="54"/>
      <c r="L233" s="55"/>
      <c r="M233" s="55"/>
      <c r="N233" s="56"/>
      <c r="O233" s="43"/>
      <c r="P233" s="44"/>
      <c r="Q233" s="54"/>
      <c r="R233" s="56"/>
      <c r="S233" s="43"/>
      <c r="T233" s="44"/>
      <c r="U233" s="54"/>
      <c r="V233" s="55"/>
      <c r="W233" s="55"/>
      <c r="X233" s="55"/>
      <c r="Y233" s="44"/>
      <c r="Z233" s="166"/>
    </row>
    <row r="234" spans="1:27" ht="20.100000000000001" customHeight="1" x14ac:dyDescent="0.15">
      <c r="A234" s="144"/>
      <c r="B234" s="144"/>
      <c r="C234" s="332"/>
      <c r="D234" s="377" t="s">
        <v>61</v>
      </c>
      <c r="E234" s="372"/>
      <c r="F234" s="372"/>
      <c r="G234" s="372"/>
      <c r="H234" s="372"/>
      <c r="I234" s="373"/>
      <c r="J234" s="374"/>
      <c r="K234" s="54"/>
      <c r="L234" s="55"/>
      <c r="M234" s="55"/>
      <c r="N234" s="56"/>
      <c r="O234" s="43"/>
      <c r="P234" s="44"/>
      <c r="Q234" s="54"/>
      <c r="R234" s="104"/>
      <c r="S234" s="43"/>
      <c r="T234" s="71"/>
      <c r="U234" s="54"/>
      <c r="V234" s="70"/>
      <c r="W234" s="70"/>
      <c r="X234" s="70"/>
      <c r="Y234" s="71"/>
      <c r="Z234" s="166"/>
    </row>
    <row r="235" spans="1:27" ht="20.100000000000001" customHeight="1" x14ac:dyDescent="0.15">
      <c r="A235" s="144"/>
      <c r="B235" s="144"/>
      <c r="C235" s="332"/>
      <c r="D235" s="377" t="s">
        <v>37</v>
      </c>
      <c r="E235" s="372"/>
      <c r="F235" s="372"/>
      <c r="G235" s="372"/>
      <c r="H235" s="372"/>
      <c r="I235" s="373"/>
      <c r="J235" s="374"/>
      <c r="K235" s="54"/>
      <c r="L235" s="55"/>
      <c r="M235" s="55"/>
      <c r="N235" s="56"/>
      <c r="O235" s="43"/>
      <c r="P235" s="44"/>
      <c r="Q235" s="54"/>
      <c r="R235" s="104"/>
      <c r="S235" s="43"/>
      <c r="T235" s="71"/>
      <c r="U235" s="54"/>
      <c r="V235" s="70"/>
      <c r="W235" s="70"/>
      <c r="X235" s="70"/>
      <c r="Y235" s="71"/>
      <c r="Z235" s="166"/>
    </row>
    <row r="236" spans="1:27" ht="20.100000000000001" customHeight="1" thickBot="1" x14ac:dyDescent="0.2">
      <c r="A236" s="144"/>
      <c r="B236" s="144"/>
      <c r="C236" s="332"/>
      <c r="D236" s="377" t="s">
        <v>62</v>
      </c>
      <c r="E236" s="372"/>
      <c r="F236" s="372"/>
      <c r="G236" s="372"/>
      <c r="H236" s="372"/>
      <c r="I236" s="373"/>
      <c r="J236" s="374"/>
      <c r="K236" s="51"/>
      <c r="L236" s="85"/>
      <c r="M236" s="85"/>
      <c r="N236" s="86"/>
      <c r="O236" s="112"/>
      <c r="P236" s="114"/>
      <c r="Q236" s="51"/>
      <c r="R236" s="113"/>
      <c r="S236" s="112"/>
      <c r="T236" s="53"/>
      <c r="U236" s="51"/>
      <c r="V236" s="52"/>
      <c r="W236" s="52"/>
      <c r="X236" s="52"/>
      <c r="Y236" s="53"/>
      <c r="Z236" s="166"/>
    </row>
    <row r="237" spans="1:27" ht="20.100000000000001" customHeight="1" thickTop="1" x14ac:dyDescent="0.15">
      <c r="A237" s="144"/>
      <c r="B237" s="144"/>
      <c r="C237" s="332"/>
      <c r="D237" s="378" t="s">
        <v>181</v>
      </c>
      <c r="E237" s="379"/>
      <c r="F237" s="379"/>
      <c r="G237" s="379"/>
      <c r="H237" s="379"/>
      <c r="I237" s="380"/>
      <c r="J237" s="381"/>
      <c r="K237" s="313">
        <f>SUM(K231:N236)</f>
        <v>0</v>
      </c>
      <c r="L237" s="382"/>
      <c r="M237" s="382"/>
      <c r="N237" s="383"/>
      <c r="O237" s="384">
        <f>SUM(O231:P236)</f>
        <v>0</v>
      </c>
      <c r="P237" s="385"/>
      <c r="Q237" s="313">
        <f>SUM(Q231:R236)</f>
        <v>0</v>
      </c>
      <c r="R237" s="386"/>
      <c r="S237" s="384">
        <f>SUM(S231:T236)</f>
        <v>0</v>
      </c>
      <c r="T237" s="315"/>
      <c r="U237" s="313">
        <f>SUM(U231:Y236)</f>
        <v>0</v>
      </c>
      <c r="V237" s="314"/>
      <c r="W237" s="314"/>
      <c r="X237" s="314"/>
      <c r="Y237" s="315"/>
      <c r="Z237" s="166"/>
    </row>
    <row r="238" spans="1:27" ht="20.100000000000001" customHeight="1" x14ac:dyDescent="0.15">
      <c r="A238" s="144"/>
      <c r="B238" s="144"/>
      <c r="C238" s="161"/>
      <c r="D238" s="273"/>
      <c r="E238" s="387" t="str">
        <f>"*1 "&amp;日付例&amp;"　年月日を入力してください。"</f>
        <v>*1 例)2024/4/1、R6/4/1　年月日を入力してください。</v>
      </c>
      <c r="F238" s="388"/>
      <c r="G238" s="388"/>
      <c r="H238" s="388"/>
      <c r="I238" s="388"/>
      <c r="J238" s="388"/>
      <c r="K238" s="389"/>
      <c r="L238" s="390"/>
      <c r="M238" s="390"/>
      <c r="N238" s="390"/>
      <c r="O238" s="389"/>
      <c r="P238" s="390"/>
      <c r="Q238" s="390"/>
      <c r="R238" s="390"/>
      <c r="S238" s="389"/>
      <c r="T238" s="390"/>
      <c r="U238" s="390"/>
      <c r="V238" s="390"/>
      <c r="W238" s="390"/>
      <c r="X238" s="390"/>
      <c r="Y238" s="390"/>
      <c r="Z238" s="166"/>
    </row>
    <row r="239" spans="1:27" ht="20.100000000000001" customHeight="1" x14ac:dyDescent="0.15">
      <c r="A239" s="144"/>
      <c r="B239" s="144"/>
      <c r="C239" s="391"/>
      <c r="D239" s="392"/>
      <c r="E239" s="393"/>
      <c r="F239" s="392"/>
      <c r="G239" s="392"/>
      <c r="H239" s="392"/>
      <c r="I239" s="392"/>
      <c r="J239" s="392"/>
      <c r="K239" s="394"/>
      <c r="L239" s="395"/>
      <c r="M239" s="395"/>
      <c r="N239" s="395"/>
      <c r="O239" s="394"/>
      <c r="P239" s="395"/>
      <c r="Q239" s="395"/>
      <c r="R239" s="395"/>
      <c r="S239" s="394"/>
      <c r="T239" s="395"/>
      <c r="U239" s="395"/>
      <c r="V239" s="395"/>
      <c r="W239" s="395"/>
      <c r="X239" s="395"/>
      <c r="Y239" s="395"/>
      <c r="Z239" s="182"/>
      <c r="AA239" s="178"/>
    </row>
    <row r="240" spans="1:27" ht="20.100000000000001" customHeight="1" x14ac:dyDescent="0.15">
      <c r="A240" s="144"/>
      <c r="B240" s="144"/>
      <c r="C240" s="396"/>
      <c r="D240" s="273"/>
      <c r="E240" s="387"/>
      <c r="F240" s="273"/>
      <c r="G240" s="273"/>
      <c r="H240" s="273"/>
      <c r="I240" s="273"/>
      <c r="J240" s="273"/>
      <c r="K240" s="397"/>
      <c r="L240" s="226"/>
      <c r="M240" s="226"/>
      <c r="N240" s="226"/>
      <c r="O240" s="397"/>
      <c r="P240" s="226"/>
      <c r="Q240" s="226"/>
      <c r="R240" s="226"/>
      <c r="S240" s="397"/>
      <c r="T240" s="226"/>
      <c r="U240" s="226"/>
      <c r="V240" s="226"/>
      <c r="W240" s="226"/>
      <c r="X240" s="226"/>
      <c r="Y240" s="226"/>
      <c r="Z240" s="167"/>
    </row>
    <row r="241" spans="1:27" ht="20.100000000000001" customHeight="1" x14ac:dyDescent="0.15">
      <c r="A241" s="144"/>
      <c r="B241" s="144"/>
      <c r="C241" s="162"/>
      <c r="D241" s="273"/>
      <c r="E241" s="387"/>
      <c r="F241" s="392"/>
      <c r="G241" s="273"/>
      <c r="H241" s="273"/>
      <c r="I241" s="273"/>
      <c r="J241" s="273"/>
      <c r="K241" s="397"/>
      <c r="L241" s="226"/>
      <c r="M241" s="226"/>
      <c r="N241" s="226"/>
      <c r="O241" s="397"/>
      <c r="P241" s="226"/>
      <c r="Q241" s="226"/>
      <c r="R241" s="226"/>
      <c r="S241" s="397"/>
      <c r="T241" s="226"/>
      <c r="U241" s="226"/>
      <c r="V241" s="226"/>
      <c r="W241" s="226"/>
      <c r="X241" s="226"/>
      <c r="Y241" s="226"/>
      <c r="Z241" s="167"/>
    </row>
    <row r="242" spans="1:27" ht="20.100000000000001" customHeight="1" x14ac:dyDescent="0.15">
      <c r="A242" s="144"/>
      <c r="B242" s="144"/>
      <c r="C242" s="154" t="s">
        <v>185</v>
      </c>
      <c r="D242" s="155"/>
      <c r="E242" s="155"/>
      <c r="F242" s="155"/>
      <c r="G242" s="155"/>
      <c r="H242" s="156"/>
      <c r="I242" s="215"/>
      <c r="J242" s="216"/>
      <c r="K242" s="216"/>
      <c r="L242" s="216"/>
      <c r="M242" s="216"/>
      <c r="N242" s="216"/>
      <c r="O242" s="216"/>
      <c r="P242" s="216"/>
      <c r="Q242" s="216"/>
      <c r="R242" s="216"/>
      <c r="S242" s="216"/>
      <c r="T242" s="216"/>
      <c r="U242" s="216"/>
      <c r="V242" s="216"/>
      <c r="W242" s="216"/>
      <c r="X242" s="216"/>
      <c r="Y242" s="216"/>
      <c r="Z242" s="216"/>
    </row>
    <row r="243" spans="1:27" ht="20.100000000000001" customHeight="1" x14ac:dyDescent="0.15">
      <c r="A243" s="144"/>
      <c r="B243" s="144"/>
      <c r="C243" s="157"/>
      <c r="D243" s="162"/>
      <c r="E243" s="329"/>
      <c r="F243" s="158"/>
      <c r="G243" s="158"/>
      <c r="H243" s="158"/>
      <c r="I243" s="167"/>
      <c r="J243" s="167"/>
      <c r="K243" s="167"/>
      <c r="L243" s="167"/>
      <c r="M243" s="167"/>
      <c r="N243" s="167"/>
      <c r="O243" s="167"/>
      <c r="P243" s="167"/>
      <c r="Q243" s="167"/>
      <c r="R243" s="167"/>
      <c r="S243" s="167"/>
      <c r="T243" s="167"/>
      <c r="U243" s="167"/>
      <c r="V243" s="167"/>
      <c r="W243" s="167"/>
      <c r="X243" s="167"/>
      <c r="Y243" s="167"/>
      <c r="Z243" s="166"/>
    </row>
    <row r="244" spans="1:27" ht="30" customHeight="1" x14ac:dyDescent="0.15">
      <c r="A244" s="144"/>
      <c r="B244" s="144"/>
      <c r="C244" s="157"/>
      <c r="D244" s="204" t="s">
        <v>182</v>
      </c>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398"/>
      <c r="AA244" s="189"/>
    </row>
    <row r="245" spans="1:27" ht="20.100000000000001" customHeight="1" x14ac:dyDescent="0.15">
      <c r="A245" s="144"/>
      <c r="B245" s="144"/>
      <c r="C245" s="344"/>
      <c r="D245" s="399" t="s">
        <v>180</v>
      </c>
      <c r="E245" s="400"/>
      <c r="F245" s="400"/>
      <c r="G245" s="400"/>
      <c r="H245" s="400"/>
      <c r="I245" s="400"/>
      <c r="J245" s="400"/>
      <c r="K245" s="401" t="s">
        <v>14</v>
      </c>
      <c r="L245" s="402"/>
      <c r="M245" s="403"/>
      <c r="N245" s="404"/>
      <c r="O245" s="405" t="s">
        <v>230</v>
      </c>
      <c r="P245" s="406"/>
      <c r="Q245" s="406"/>
      <c r="R245" s="407"/>
      <c r="S245" s="408" t="s">
        <v>14</v>
      </c>
      <c r="Z245" s="210"/>
    </row>
    <row r="246" spans="1:27" ht="20.100000000000001" customHeight="1" x14ac:dyDescent="0.15">
      <c r="A246" s="144"/>
      <c r="B246" s="144"/>
      <c r="C246" s="344"/>
      <c r="D246" s="409" t="s">
        <v>63</v>
      </c>
      <c r="E246" s="410"/>
      <c r="F246" s="410"/>
      <c r="G246" s="410"/>
      <c r="H246" s="410"/>
      <c r="I246" s="410"/>
      <c r="J246" s="410"/>
      <c r="K246" s="65"/>
      <c r="L246" s="66"/>
      <c r="M246" s="67"/>
      <c r="N246" s="404"/>
      <c r="O246" s="115"/>
      <c r="P246" s="116"/>
      <c r="Q246" s="116"/>
      <c r="R246" s="117"/>
      <c r="S246" s="10"/>
      <c r="Z246" s="210"/>
    </row>
    <row r="247" spans="1:27" ht="20.100000000000001" customHeight="1" x14ac:dyDescent="0.15">
      <c r="A247" s="144"/>
      <c r="B247" s="144"/>
      <c r="C247" s="344"/>
      <c r="D247" s="411" t="s">
        <v>64</v>
      </c>
      <c r="E247" s="412"/>
      <c r="F247" s="412"/>
      <c r="G247" s="412"/>
      <c r="H247" s="412"/>
      <c r="I247" s="412"/>
      <c r="J247" s="412"/>
      <c r="K247" s="37"/>
      <c r="L247" s="38"/>
      <c r="M247" s="39"/>
      <c r="N247" s="404"/>
      <c r="O247" s="40"/>
      <c r="P247" s="41"/>
      <c r="Q247" s="41"/>
      <c r="R247" s="42"/>
      <c r="S247" s="11"/>
      <c r="Z247" s="210"/>
    </row>
    <row r="248" spans="1:27" ht="20.100000000000001" customHeight="1" x14ac:dyDescent="0.15">
      <c r="A248" s="144"/>
      <c r="B248" s="144"/>
      <c r="C248" s="344"/>
      <c r="D248" s="411" t="s">
        <v>6</v>
      </c>
      <c r="E248" s="412"/>
      <c r="F248" s="412"/>
      <c r="G248" s="412"/>
      <c r="H248" s="412"/>
      <c r="I248" s="412"/>
      <c r="J248" s="412"/>
      <c r="K248" s="37"/>
      <c r="L248" s="38"/>
      <c r="M248" s="39"/>
      <c r="N248" s="404"/>
      <c r="O248" s="40"/>
      <c r="P248" s="41"/>
      <c r="Q248" s="41"/>
      <c r="R248" s="42"/>
      <c r="S248" s="11"/>
      <c r="Z248" s="210"/>
    </row>
    <row r="249" spans="1:27" ht="20.100000000000001" customHeight="1" x14ac:dyDescent="0.15">
      <c r="A249" s="144"/>
      <c r="B249" s="144"/>
      <c r="C249" s="344"/>
      <c r="D249" s="411" t="s">
        <v>7</v>
      </c>
      <c r="E249" s="412"/>
      <c r="F249" s="412"/>
      <c r="G249" s="412"/>
      <c r="H249" s="412"/>
      <c r="I249" s="412"/>
      <c r="J249" s="412"/>
      <c r="K249" s="37"/>
      <c r="L249" s="38"/>
      <c r="M249" s="39"/>
      <c r="N249" s="404"/>
      <c r="O249" s="40"/>
      <c r="P249" s="41"/>
      <c r="Q249" s="41"/>
      <c r="R249" s="42"/>
      <c r="S249" s="11"/>
      <c r="Z249" s="210"/>
    </row>
    <row r="250" spans="1:27" ht="20.100000000000001" customHeight="1" x14ac:dyDescent="0.15">
      <c r="A250" s="144"/>
      <c r="B250" s="144"/>
      <c r="C250" s="344"/>
      <c r="D250" s="411" t="s">
        <v>8</v>
      </c>
      <c r="E250" s="412"/>
      <c r="F250" s="412"/>
      <c r="G250" s="412"/>
      <c r="H250" s="412"/>
      <c r="I250" s="412"/>
      <c r="J250" s="412"/>
      <c r="K250" s="37"/>
      <c r="L250" s="38"/>
      <c r="M250" s="39"/>
      <c r="N250" s="404"/>
      <c r="O250" s="40"/>
      <c r="P250" s="41"/>
      <c r="Q250" s="41"/>
      <c r="R250" s="42"/>
      <c r="S250" s="11"/>
      <c r="Z250" s="210"/>
    </row>
    <row r="251" spans="1:27" ht="20.100000000000001" customHeight="1" x14ac:dyDescent="0.15">
      <c r="A251" s="144"/>
      <c r="B251" s="144"/>
      <c r="C251" s="344"/>
      <c r="D251" s="411" t="s">
        <v>65</v>
      </c>
      <c r="E251" s="412"/>
      <c r="F251" s="412"/>
      <c r="G251" s="412"/>
      <c r="H251" s="412"/>
      <c r="I251" s="412"/>
      <c r="J251" s="412"/>
      <c r="K251" s="37"/>
      <c r="L251" s="38"/>
      <c r="M251" s="39"/>
      <c r="N251" s="404"/>
      <c r="O251" s="40"/>
      <c r="P251" s="41"/>
      <c r="Q251" s="41"/>
      <c r="R251" s="42"/>
      <c r="S251" s="11"/>
      <c r="Z251" s="210"/>
    </row>
    <row r="252" spans="1:27" ht="20.100000000000001" customHeight="1" x14ac:dyDescent="0.15">
      <c r="A252" s="144"/>
      <c r="B252" s="144"/>
      <c r="C252" s="344"/>
      <c r="D252" s="411" t="s">
        <v>66</v>
      </c>
      <c r="E252" s="412"/>
      <c r="F252" s="412"/>
      <c r="G252" s="412"/>
      <c r="H252" s="412"/>
      <c r="I252" s="412"/>
      <c r="J252" s="412"/>
      <c r="K252" s="37"/>
      <c r="L252" s="38"/>
      <c r="M252" s="39"/>
      <c r="N252" s="404"/>
      <c r="O252" s="40"/>
      <c r="P252" s="41"/>
      <c r="Q252" s="41"/>
      <c r="R252" s="42"/>
      <c r="S252" s="11"/>
      <c r="Z252" s="210"/>
    </row>
    <row r="253" spans="1:27" ht="20.100000000000001" customHeight="1" x14ac:dyDescent="0.15">
      <c r="A253" s="144"/>
      <c r="B253" s="144"/>
      <c r="C253" s="344"/>
      <c r="D253" s="411" t="s">
        <v>67</v>
      </c>
      <c r="E253" s="412"/>
      <c r="F253" s="412"/>
      <c r="G253" s="412"/>
      <c r="H253" s="412"/>
      <c r="I253" s="412"/>
      <c r="J253" s="412"/>
      <c r="K253" s="37"/>
      <c r="L253" s="38"/>
      <c r="M253" s="39"/>
      <c r="N253" s="404"/>
      <c r="O253" s="40"/>
      <c r="P253" s="41"/>
      <c r="Q253" s="41"/>
      <c r="R253" s="42"/>
      <c r="S253" s="11"/>
      <c r="Z253" s="210"/>
    </row>
    <row r="254" spans="1:27" ht="20.100000000000001" customHeight="1" x14ac:dyDescent="0.15">
      <c r="A254" s="144"/>
      <c r="B254" s="144"/>
      <c r="C254" s="344"/>
      <c r="D254" s="411" t="s">
        <v>9</v>
      </c>
      <c r="E254" s="412"/>
      <c r="F254" s="412"/>
      <c r="G254" s="412"/>
      <c r="H254" s="412"/>
      <c r="I254" s="412"/>
      <c r="J254" s="412"/>
      <c r="K254" s="37"/>
      <c r="L254" s="38"/>
      <c r="M254" s="39"/>
      <c r="N254" s="404"/>
      <c r="O254" s="40"/>
      <c r="P254" s="41"/>
      <c r="Q254" s="41"/>
      <c r="R254" s="42"/>
      <c r="S254" s="11"/>
      <c r="Z254" s="210"/>
    </row>
    <row r="255" spans="1:27" ht="20.100000000000001" customHeight="1" x14ac:dyDescent="0.15">
      <c r="A255" s="144"/>
      <c r="B255" s="144"/>
      <c r="C255" s="344"/>
      <c r="D255" s="411" t="s">
        <v>10</v>
      </c>
      <c r="E255" s="412"/>
      <c r="F255" s="412"/>
      <c r="G255" s="412"/>
      <c r="H255" s="412"/>
      <c r="I255" s="412"/>
      <c r="J255" s="412"/>
      <c r="K255" s="37"/>
      <c r="L255" s="38"/>
      <c r="M255" s="39"/>
      <c r="N255" s="404"/>
      <c r="O255" s="40"/>
      <c r="P255" s="41"/>
      <c r="Q255" s="41"/>
      <c r="R255" s="42"/>
      <c r="S255" s="11"/>
      <c r="Z255" s="210"/>
    </row>
    <row r="256" spans="1:27" ht="20.100000000000001" customHeight="1" x14ac:dyDescent="0.15">
      <c r="A256" s="144"/>
      <c r="B256" s="144"/>
      <c r="C256" s="344"/>
      <c r="D256" s="411" t="s">
        <v>68</v>
      </c>
      <c r="E256" s="412"/>
      <c r="F256" s="412"/>
      <c r="G256" s="412"/>
      <c r="H256" s="412"/>
      <c r="I256" s="412"/>
      <c r="J256" s="412"/>
      <c r="K256" s="37"/>
      <c r="L256" s="38"/>
      <c r="M256" s="39"/>
      <c r="N256" s="404"/>
      <c r="O256" s="40"/>
      <c r="P256" s="41"/>
      <c r="Q256" s="41"/>
      <c r="R256" s="42"/>
      <c r="S256" s="11"/>
      <c r="Z256" s="210"/>
    </row>
    <row r="257" spans="1:26" ht="20.100000000000001" customHeight="1" x14ac:dyDescent="0.15">
      <c r="A257" s="144"/>
      <c r="B257" s="144"/>
      <c r="C257" s="344"/>
      <c r="D257" s="411" t="s">
        <v>69</v>
      </c>
      <c r="E257" s="412"/>
      <c r="F257" s="412"/>
      <c r="G257" s="412"/>
      <c r="H257" s="412"/>
      <c r="I257" s="412"/>
      <c r="J257" s="412"/>
      <c r="K257" s="37"/>
      <c r="L257" s="38"/>
      <c r="M257" s="39"/>
      <c r="N257" s="404"/>
      <c r="O257" s="40"/>
      <c r="P257" s="41"/>
      <c r="Q257" s="41"/>
      <c r="R257" s="42"/>
      <c r="S257" s="11"/>
      <c r="Z257" s="210"/>
    </row>
    <row r="258" spans="1:26" ht="20.100000000000001" customHeight="1" x14ac:dyDescent="0.15">
      <c r="A258" s="144"/>
      <c r="B258" s="144"/>
      <c r="C258" s="344"/>
      <c r="D258" s="411" t="s">
        <v>5</v>
      </c>
      <c r="E258" s="412"/>
      <c r="F258" s="412"/>
      <c r="G258" s="412"/>
      <c r="H258" s="412"/>
      <c r="I258" s="412"/>
      <c r="J258" s="412"/>
      <c r="K258" s="37"/>
      <c r="L258" s="38"/>
      <c r="M258" s="39"/>
      <c r="N258" s="404"/>
      <c r="O258" s="40"/>
      <c r="P258" s="41"/>
      <c r="Q258" s="41"/>
      <c r="R258" s="42"/>
      <c r="S258" s="11"/>
      <c r="Z258" s="210"/>
    </row>
    <row r="259" spans="1:26" ht="20.100000000000001" customHeight="1" x14ac:dyDescent="0.15">
      <c r="A259" s="144"/>
      <c r="B259" s="144"/>
      <c r="C259" s="344"/>
      <c r="D259" s="411" t="s">
        <v>70</v>
      </c>
      <c r="E259" s="412"/>
      <c r="F259" s="412"/>
      <c r="G259" s="412"/>
      <c r="H259" s="412"/>
      <c r="I259" s="412"/>
      <c r="J259" s="412"/>
      <c r="K259" s="37"/>
      <c r="L259" s="38"/>
      <c r="M259" s="39"/>
      <c r="N259" s="404"/>
      <c r="O259" s="40"/>
      <c r="P259" s="41"/>
      <c r="Q259" s="41"/>
      <c r="R259" s="42"/>
      <c r="S259" s="11"/>
      <c r="Z259" s="210"/>
    </row>
    <row r="260" spans="1:26" ht="20.100000000000001" customHeight="1" x14ac:dyDescent="0.15">
      <c r="A260" s="144"/>
      <c r="B260" s="144"/>
      <c r="C260" s="344"/>
      <c r="D260" s="411" t="s">
        <v>51</v>
      </c>
      <c r="E260" s="412"/>
      <c r="F260" s="412"/>
      <c r="G260" s="412"/>
      <c r="H260" s="412"/>
      <c r="I260" s="412"/>
      <c r="J260" s="412"/>
      <c r="K260" s="37"/>
      <c r="L260" s="38"/>
      <c r="M260" s="39"/>
      <c r="N260" s="404"/>
      <c r="O260" s="40"/>
      <c r="P260" s="41"/>
      <c r="Q260" s="41"/>
      <c r="R260" s="42"/>
      <c r="S260" s="11"/>
      <c r="Z260" s="210"/>
    </row>
    <row r="261" spans="1:26" ht="20.100000000000001" customHeight="1" x14ac:dyDescent="0.15">
      <c r="A261" s="144"/>
      <c r="B261" s="144"/>
      <c r="C261" s="344"/>
      <c r="D261" s="411" t="s">
        <v>52</v>
      </c>
      <c r="E261" s="412"/>
      <c r="F261" s="412"/>
      <c r="G261" s="412"/>
      <c r="H261" s="412"/>
      <c r="I261" s="412"/>
      <c r="J261" s="412"/>
      <c r="K261" s="37"/>
      <c r="L261" s="38"/>
      <c r="M261" s="39"/>
      <c r="N261" s="404"/>
      <c r="O261" s="40"/>
      <c r="P261" s="41"/>
      <c r="Q261" s="41"/>
      <c r="R261" s="42"/>
      <c r="S261" s="11"/>
      <c r="Z261" s="210"/>
    </row>
    <row r="262" spans="1:26" ht="20.100000000000001" customHeight="1" x14ac:dyDescent="0.15">
      <c r="A262" s="144"/>
      <c r="B262" s="144"/>
      <c r="C262" s="344"/>
      <c r="D262" s="411" t="s">
        <v>71</v>
      </c>
      <c r="E262" s="412"/>
      <c r="F262" s="412"/>
      <c r="G262" s="412"/>
      <c r="H262" s="412"/>
      <c r="I262" s="412"/>
      <c r="J262" s="412"/>
      <c r="K262" s="37"/>
      <c r="L262" s="38"/>
      <c r="M262" s="39"/>
      <c r="N262" s="404"/>
      <c r="O262" s="40"/>
      <c r="P262" s="41"/>
      <c r="Q262" s="41"/>
      <c r="R262" s="42"/>
      <c r="S262" s="11"/>
      <c r="Z262" s="210"/>
    </row>
    <row r="263" spans="1:26" ht="20.100000000000001" customHeight="1" x14ac:dyDescent="0.15">
      <c r="A263" s="144"/>
      <c r="B263" s="144"/>
      <c r="C263" s="344"/>
      <c r="D263" s="413" t="s">
        <v>72</v>
      </c>
      <c r="E263" s="412" t="s">
        <v>73</v>
      </c>
      <c r="F263" s="412"/>
      <c r="G263" s="412"/>
      <c r="H263" s="412"/>
      <c r="I263" s="412"/>
      <c r="J263" s="412"/>
      <c r="K263" s="37"/>
      <c r="L263" s="38"/>
      <c r="M263" s="39"/>
      <c r="N263" s="404"/>
      <c r="O263" s="40"/>
      <c r="P263" s="41"/>
      <c r="Q263" s="41"/>
      <c r="R263" s="42"/>
      <c r="S263" s="11"/>
      <c r="Z263" s="210"/>
    </row>
    <row r="264" spans="1:26" ht="20.100000000000001" customHeight="1" x14ac:dyDescent="0.15">
      <c r="A264" s="144"/>
      <c r="B264" s="144"/>
      <c r="C264" s="344"/>
      <c r="D264" s="413"/>
      <c r="E264" s="412" t="s">
        <v>74</v>
      </c>
      <c r="F264" s="412"/>
      <c r="G264" s="412"/>
      <c r="H264" s="412"/>
      <c r="I264" s="412"/>
      <c r="J264" s="412"/>
      <c r="K264" s="37"/>
      <c r="L264" s="38"/>
      <c r="M264" s="39"/>
      <c r="N264" s="404"/>
      <c r="O264" s="40"/>
      <c r="P264" s="41"/>
      <c r="Q264" s="41"/>
      <c r="R264" s="42"/>
      <c r="S264" s="11"/>
      <c r="Z264" s="210"/>
    </row>
    <row r="265" spans="1:26" ht="20.100000000000001" customHeight="1" x14ac:dyDescent="0.15">
      <c r="A265" s="144"/>
      <c r="B265" s="144"/>
      <c r="C265" s="344"/>
      <c r="D265" s="413"/>
      <c r="E265" s="412" t="s">
        <v>75</v>
      </c>
      <c r="F265" s="412"/>
      <c r="G265" s="412"/>
      <c r="H265" s="412"/>
      <c r="I265" s="412"/>
      <c r="J265" s="412"/>
      <c r="K265" s="37"/>
      <c r="L265" s="38"/>
      <c r="M265" s="39"/>
      <c r="N265" s="404"/>
      <c r="O265" s="40"/>
      <c r="P265" s="41"/>
      <c r="Q265" s="41"/>
      <c r="R265" s="42"/>
      <c r="S265" s="11"/>
      <c r="Z265" s="210"/>
    </row>
    <row r="266" spans="1:26" ht="20.100000000000001" customHeight="1" x14ac:dyDescent="0.15">
      <c r="A266" s="144"/>
      <c r="B266" s="144"/>
      <c r="C266" s="344"/>
      <c r="D266" s="413"/>
      <c r="E266" s="412" t="s">
        <v>76</v>
      </c>
      <c r="F266" s="412"/>
      <c r="G266" s="412"/>
      <c r="H266" s="412"/>
      <c r="I266" s="412"/>
      <c r="J266" s="412"/>
      <c r="K266" s="37"/>
      <c r="L266" s="38"/>
      <c r="M266" s="39"/>
      <c r="N266" s="404"/>
      <c r="O266" s="40"/>
      <c r="P266" s="41"/>
      <c r="Q266" s="41"/>
      <c r="R266" s="42"/>
      <c r="S266" s="11"/>
      <c r="Z266" s="210"/>
    </row>
    <row r="267" spans="1:26" ht="20.100000000000001" customHeight="1" x14ac:dyDescent="0.15">
      <c r="A267" s="144"/>
      <c r="B267" s="144"/>
      <c r="C267" s="344"/>
      <c r="D267" s="413"/>
      <c r="E267" s="412" t="s">
        <v>77</v>
      </c>
      <c r="F267" s="412"/>
      <c r="G267" s="412"/>
      <c r="H267" s="412"/>
      <c r="I267" s="412"/>
      <c r="J267" s="412"/>
      <c r="K267" s="37"/>
      <c r="L267" s="38"/>
      <c r="M267" s="39"/>
      <c r="N267" s="404"/>
      <c r="O267" s="40"/>
      <c r="P267" s="41"/>
      <c r="Q267" s="41"/>
      <c r="R267" s="42"/>
      <c r="S267" s="11"/>
      <c r="Z267" s="210"/>
    </row>
    <row r="268" spans="1:26" ht="20.100000000000001" customHeight="1" x14ac:dyDescent="0.15">
      <c r="A268" s="144"/>
      <c r="B268" s="144"/>
      <c r="C268" s="344"/>
      <c r="D268" s="413"/>
      <c r="E268" s="412" t="s">
        <v>78</v>
      </c>
      <c r="F268" s="412"/>
      <c r="G268" s="412"/>
      <c r="H268" s="412"/>
      <c r="I268" s="412"/>
      <c r="J268" s="412"/>
      <c r="K268" s="37"/>
      <c r="L268" s="38"/>
      <c r="M268" s="39"/>
      <c r="N268" s="404"/>
      <c r="O268" s="40"/>
      <c r="P268" s="41"/>
      <c r="Q268" s="41"/>
      <c r="R268" s="42"/>
      <c r="S268" s="11"/>
      <c r="Z268" s="210"/>
    </row>
    <row r="269" spans="1:26" ht="20.100000000000001" customHeight="1" x14ac:dyDescent="0.15">
      <c r="A269" s="144"/>
      <c r="B269" s="144"/>
      <c r="C269" s="344"/>
      <c r="D269" s="413"/>
      <c r="E269" s="412" t="s">
        <v>79</v>
      </c>
      <c r="F269" s="412"/>
      <c r="G269" s="412"/>
      <c r="H269" s="412"/>
      <c r="I269" s="412"/>
      <c r="J269" s="412"/>
      <c r="K269" s="37"/>
      <c r="L269" s="38"/>
      <c r="M269" s="39"/>
      <c r="N269" s="404"/>
      <c r="O269" s="40"/>
      <c r="P269" s="41"/>
      <c r="Q269" s="41"/>
      <c r="R269" s="42"/>
      <c r="S269" s="11"/>
      <c r="Z269" s="210"/>
    </row>
    <row r="270" spans="1:26" ht="20.100000000000001" customHeight="1" x14ac:dyDescent="0.15">
      <c r="A270" s="144"/>
      <c r="B270" s="144"/>
      <c r="C270" s="344"/>
      <c r="D270" s="413"/>
      <c r="E270" s="412" t="s">
        <v>60</v>
      </c>
      <c r="F270" s="412"/>
      <c r="G270" s="412"/>
      <c r="H270" s="412"/>
      <c r="I270" s="412"/>
      <c r="J270" s="412"/>
      <c r="K270" s="37"/>
      <c r="L270" s="38"/>
      <c r="M270" s="39"/>
      <c r="N270" s="404"/>
      <c r="O270" s="40"/>
      <c r="P270" s="41"/>
      <c r="Q270" s="41"/>
      <c r="R270" s="42"/>
      <c r="S270" s="11"/>
      <c r="Z270" s="210"/>
    </row>
    <row r="271" spans="1:26" ht="20.100000000000001" customHeight="1" x14ac:dyDescent="0.15">
      <c r="A271" s="144"/>
      <c r="B271" s="144"/>
      <c r="C271" s="344"/>
      <c r="D271" s="414"/>
      <c r="E271" s="28"/>
      <c r="F271" s="14"/>
      <c r="G271" s="14"/>
      <c r="H271" s="14"/>
      <c r="I271" s="14"/>
      <c r="J271" s="15"/>
      <c r="K271" s="29"/>
      <c r="L271" s="30"/>
      <c r="M271" s="31"/>
      <c r="N271" s="404"/>
      <c r="O271" s="13"/>
      <c r="P271" s="14"/>
      <c r="Q271" s="14"/>
      <c r="R271" s="15"/>
      <c r="S271" s="12"/>
      <c r="Z271" s="210"/>
    </row>
    <row r="272" spans="1:26" ht="20.100000000000001" customHeight="1" x14ac:dyDescent="0.15">
      <c r="A272" s="144"/>
      <c r="B272" s="144"/>
      <c r="C272" s="157"/>
      <c r="K272" s="415"/>
      <c r="L272" s="415"/>
      <c r="M272" s="415"/>
      <c r="Z272" s="210"/>
    </row>
    <row r="273" spans="1:27" ht="20.100000000000001" customHeight="1" x14ac:dyDescent="0.15">
      <c r="A273" s="144"/>
      <c r="B273" s="144"/>
      <c r="C273" s="391"/>
      <c r="D273" s="392"/>
      <c r="E273" s="393"/>
      <c r="F273" s="392"/>
      <c r="G273" s="392"/>
      <c r="H273" s="392"/>
      <c r="I273" s="392"/>
      <c r="J273" s="392"/>
      <c r="K273" s="394"/>
      <c r="L273" s="395"/>
      <c r="M273" s="395"/>
      <c r="N273" s="395"/>
      <c r="O273" s="394"/>
      <c r="P273" s="395"/>
      <c r="Q273" s="395"/>
      <c r="R273" s="395"/>
      <c r="S273" s="394"/>
      <c r="T273" s="395"/>
      <c r="U273" s="395"/>
      <c r="V273" s="395"/>
      <c r="W273" s="395"/>
      <c r="X273" s="395"/>
      <c r="Y273" s="395"/>
      <c r="Z273" s="182"/>
      <c r="AA273" s="178"/>
    </row>
    <row r="274" spans="1:27" ht="20.100000000000001" customHeight="1" x14ac:dyDescent="0.15">
      <c r="A274" s="144"/>
      <c r="B274" s="144"/>
      <c r="C274" s="396"/>
      <c r="D274" s="273"/>
      <c r="E274" s="416"/>
      <c r="F274" s="388"/>
      <c r="G274" s="388"/>
      <c r="H274" s="388"/>
      <c r="I274" s="388"/>
      <c r="J274" s="273"/>
      <c r="K274" s="397"/>
      <c r="L274" s="226"/>
      <c r="M274" s="226"/>
      <c r="N274" s="226"/>
      <c r="O274" s="397"/>
      <c r="P274" s="226"/>
      <c r="Q274" s="226"/>
      <c r="R274" s="226"/>
      <c r="S274" s="397"/>
      <c r="T274" s="226"/>
      <c r="U274" s="226"/>
      <c r="V274" s="226"/>
      <c r="W274" s="226"/>
      <c r="X274" s="226"/>
      <c r="Y274" s="226"/>
      <c r="Z274" s="167"/>
    </row>
    <row r="275" spans="1:27" ht="20.100000000000001" customHeight="1" x14ac:dyDescent="0.15">
      <c r="A275" s="144"/>
      <c r="B275" s="144"/>
      <c r="C275" s="158"/>
    </row>
    <row r="276" spans="1:27" ht="20.100000000000001" customHeight="1" x14ac:dyDescent="0.15">
      <c r="A276" s="144"/>
      <c r="B276" s="144"/>
      <c r="C276" s="154" t="s">
        <v>186</v>
      </c>
      <c r="D276" s="155"/>
      <c r="E276" s="155"/>
      <c r="F276" s="155"/>
      <c r="G276" s="155"/>
      <c r="H276" s="156"/>
    </row>
    <row r="277" spans="1:27" ht="20.100000000000001" customHeight="1" x14ac:dyDescent="0.15">
      <c r="A277" s="144"/>
      <c r="B277" s="144"/>
      <c r="C277" s="157"/>
      <c r="D277" s="158"/>
      <c r="E277" s="158"/>
      <c r="F277" s="158"/>
      <c r="G277" s="158"/>
      <c r="H277" s="158"/>
      <c r="I277" s="159"/>
      <c r="J277" s="159"/>
      <c r="K277" s="159"/>
      <c r="L277" s="159"/>
      <c r="M277" s="159"/>
      <c r="N277" s="159"/>
      <c r="O277" s="159"/>
      <c r="P277" s="159"/>
      <c r="Q277" s="159"/>
      <c r="R277" s="159"/>
      <c r="S277" s="159"/>
      <c r="T277" s="159"/>
      <c r="U277" s="159"/>
      <c r="V277" s="159"/>
      <c r="W277" s="159"/>
      <c r="X277" s="159"/>
      <c r="Y277" s="159"/>
      <c r="Z277" s="160"/>
    </row>
    <row r="278" spans="1:27" ht="20.100000000000001" customHeight="1" x14ac:dyDescent="0.15">
      <c r="A278" s="144"/>
      <c r="B278" s="144"/>
      <c r="C278" s="157"/>
      <c r="D278" s="162">
        <v>1</v>
      </c>
      <c r="E278" s="329" t="s">
        <v>11</v>
      </c>
      <c r="F278" s="329"/>
      <c r="G278" s="329"/>
      <c r="H278" s="329"/>
      <c r="I278" s="32"/>
      <c r="J278" s="32"/>
      <c r="K278" s="32"/>
      <c r="L278" s="32"/>
      <c r="M278" s="32"/>
      <c r="N278" s="417"/>
      <c r="O278" s="417"/>
      <c r="P278" s="417"/>
      <c r="Q278" s="417"/>
      <c r="R278" s="417"/>
      <c r="S278" s="417"/>
      <c r="T278" s="417"/>
      <c r="U278" s="417"/>
      <c r="V278" s="417"/>
      <c r="W278" s="417"/>
      <c r="X278" s="417"/>
      <c r="Y278" s="417"/>
      <c r="Z278" s="418"/>
      <c r="AA278" s="417"/>
    </row>
    <row r="279" spans="1:27" ht="20.100000000000001" customHeight="1" x14ac:dyDescent="0.15">
      <c r="A279" s="144"/>
      <c r="B279" s="144"/>
      <c r="C279" s="157"/>
      <c r="D279" s="162"/>
      <c r="E279" s="419"/>
      <c r="F279" s="419"/>
      <c r="G279" s="419"/>
      <c r="H279" s="419"/>
      <c r="I279" s="173"/>
      <c r="J279" s="420" t="s">
        <v>222</v>
      </c>
      <c r="K279" s="387"/>
      <c r="L279" s="387"/>
      <c r="M279" s="387"/>
      <c r="N279" s="387"/>
      <c r="O279" s="387"/>
      <c r="P279" s="387"/>
      <c r="Q279" s="387"/>
      <c r="R279" s="387"/>
      <c r="S279" s="387"/>
      <c r="T279" s="387"/>
      <c r="U279" s="387"/>
      <c r="V279" s="387"/>
      <c r="W279" s="387"/>
      <c r="X279" s="387"/>
      <c r="Y279" s="387"/>
      <c r="Z279" s="421"/>
      <c r="AA279" s="387"/>
    </row>
    <row r="280" spans="1:27" ht="20.100000000000001" customHeight="1" x14ac:dyDescent="0.15">
      <c r="A280" s="144"/>
      <c r="B280" s="144"/>
      <c r="C280" s="157"/>
      <c r="D280" s="162">
        <v>2</v>
      </c>
      <c r="E280" s="417" t="s">
        <v>12</v>
      </c>
      <c r="F280" s="417"/>
      <c r="G280" s="417"/>
      <c r="H280" s="417"/>
      <c r="I280" s="32"/>
      <c r="J280" s="32"/>
      <c r="K280" s="33"/>
      <c r="L280" s="32"/>
      <c r="M280" s="32"/>
      <c r="N280" s="187"/>
      <c r="O280" s="187"/>
      <c r="P280" s="187"/>
      <c r="Q280" s="187"/>
      <c r="R280" s="187"/>
      <c r="S280" s="187"/>
      <c r="T280" s="187"/>
      <c r="U280" s="187"/>
      <c r="V280" s="187"/>
      <c r="W280" s="187"/>
      <c r="X280" s="187"/>
      <c r="Y280" s="187"/>
      <c r="Z280" s="172"/>
      <c r="AA280" s="187"/>
    </row>
    <row r="281" spans="1:27" ht="20.100000000000001" customHeight="1" x14ac:dyDescent="0.15">
      <c r="A281" s="144"/>
      <c r="B281" s="144"/>
      <c r="C281" s="157"/>
      <c r="D281" s="162"/>
      <c r="E281" s="419"/>
      <c r="F281" s="419"/>
      <c r="G281" s="419"/>
      <c r="H281" s="419"/>
      <c r="I281" s="422"/>
      <c r="J281" s="420" t="s">
        <v>223</v>
      </c>
      <c r="K281" s="387"/>
      <c r="L281" s="387"/>
      <c r="M281" s="387"/>
      <c r="N281" s="387"/>
      <c r="O281" s="387"/>
      <c r="P281" s="387"/>
      <c r="Q281" s="387"/>
      <c r="R281" s="387"/>
      <c r="S281" s="387"/>
      <c r="T281" s="387"/>
      <c r="U281" s="387"/>
      <c r="V281" s="387"/>
      <c r="W281" s="387"/>
      <c r="X281" s="387"/>
      <c r="Y281" s="387"/>
      <c r="Z281" s="421"/>
      <c r="AA281" s="387"/>
    </row>
    <row r="282" spans="1:27" ht="20.100000000000001" customHeight="1" x14ac:dyDescent="0.15">
      <c r="A282" s="144"/>
      <c r="B282" s="144"/>
      <c r="C282" s="157"/>
      <c r="D282" s="162">
        <v>3</v>
      </c>
      <c r="E282" s="417" t="s">
        <v>31</v>
      </c>
      <c r="F282" s="417"/>
      <c r="G282" s="417"/>
      <c r="I282" s="422"/>
      <c r="J282" s="387"/>
      <c r="K282" s="387"/>
      <c r="L282" s="387"/>
      <c r="M282" s="387"/>
      <c r="N282" s="387"/>
      <c r="O282" s="387"/>
      <c r="P282" s="387"/>
      <c r="Q282" s="387"/>
      <c r="R282" s="387"/>
      <c r="S282" s="387"/>
      <c r="T282" s="387"/>
      <c r="U282" s="387"/>
      <c r="V282" s="387"/>
      <c r="W282" s="387"/>
      <c r="X282" s="387"/>
      <c r="Y282" s="387"/>
      <c r="Z282" s="421"/>
      <c r="AA282" s="387"/>
    </row>
    <row r="283" spans="1:27" ht="30" customHeight="1" x14ac:dyDescent="0.15">
      <c r="A283" s="144"/>
      <c r="B283" s="144"/>
      <c r="C283" s="157"/>
      <c r="E283" s="204" t="s">
        <v>231</v>
      </c>
      <c r="F283" s="204"/>
      <c r="G283" s="204"/>
      <c r="H283" s="204"/>
      <c r="I283" s="204"/>
      <c r="J283" s="204"/>
      <c r="K283" s="204"/>
      <c r="L283" s="204"/>
      <c r="M283" s="204"/>
      <c r="N283" s="204"/>
      <c r="O283" s="204"/>
      <c r="P283" s="204"/>
      <c r="Q283" s="204"/>
      <c r="R283" s="204"/>
      <c r="S283" s="204"/>
      <c r="T283" s="204"/>
      <c r="U283" s="204"/>
      <c r="V283" s="204"/>
      <c r="W283" s="204"/>
      <c r="X283" s="204"/>
      <c r="Y283" s="204"/>
      <c r="Z283" s="423"/>
      <c r="AA283" s="167"/>
    </row>
    <row r="284" spans="1:27" ht="30" customHeight="1" x14ac:dyDescent="0.15">
      <c r="A284" s="144"/>
      <c r="B284" s="144"/>
      <c r="C284" s="157"/>
      <c r="D284" s="210"/>
      <c r="E284" s="424" t="s">
        <v>32</v>
      </c>
      <c r="F284" s="425"/>
      <c r="G284" s="425"/>
      <c r="H284" s="425"/>
      <c r="I284" s="426" t="s">
        <v>81</v>
      </c>
      <c r="J284" s="425"/>
      <c r="K284" s="425"/>
      <c r="L284" s="425"/>
      <c r="M284" s="427"/>
      <c r="N284" s="428" t="str">
        <f>"登録年月日
"&amp;日付例</f>
        <v>登録年月日
例)2024/4/1、R6/4/1</v>
      </c>
      <c r="O284" s="428"/>
      <c r="P284" s="428"/>
      <c r="Q284" s="428"/>
      <c r="R284" s="429"/>
      <c r="Z284" s="210"/>
      <c r="AA284" s="167"/>
    </row>
    <row r="285" spans="1:27" ht="20.100000000000001" customHeight="1" x14ac:dyDescent="0.15">
      <c r="A285" s="144"/>
      <c r="B285" s="144"/>
      <c r="C285" s="157"/>
      <c r="D285" s="210"/>
      <c r="E285" s="241" t="s">
        <v>33</v>
      </c>
      <c r="F285" s="242"/>
      <c r="G285" s="242"/>
      <c r="H285" s="242"/>
      <c r="I285" s="62"/>
      <c r="J285" s="63"/>
      <c r="K285" s="63"/>
      <c r="L285" s="63"/>
      <c r="M285" s="64"/>
      <c r="N285" s="22"/>
      <c r="O285" s="23"/>
      <c r="P285" s="23"/>
      <c r="Q285" s="23"/>
      <c r="R285" s="24"/>
      <c r="Z285" s="210"/>
      <c r="AA285" s="167"/>
    </row>
    <row r="286" spans="1:27" ht="20.100000000000001" customHeight="1" x14ac:dyDescent="0.15">
      <c r="A286" s="144"/>
      <c r="B286" s="144"/>
      <c r="C286" s="157"/>
      <c r="D286" s="210"/>
      <c r="E286" s="250" t="s">
        <v>34</v>
      </c>
      <c r="F286" s="251"/>
      <c r="G286" s="251"/>
      <c r="H286" s="251"/>
      <c r="I286" s="25"/>
      <c r="J286" s="26"/>
      <c r="K286" s="26"/>
      <c r="L286" s="26"/>
      <c r="M286" s="27"/>
      <c r="N286" s="19"/>
      <c r="O286" s="20"/>
      <c r="P286" s="20"/>
      <c r="Q286" s="20"/>
      <c r="R286" s="21"/>
      <c r="Z286" s="210"/>
      <c r="AA286" s="167"/>
    </row>
    <row r="287" spans="1:27" ht="20.100000000000001" customHeight="1" x14ac:dyDescent="0.15">
      <c r="A287" s="144"/>
      <c r="B287" s="144"/>
      <c r="C287" s="157"/>
      <c r="D287" s="210"/>
      <c r="E287" s="250" t="s">
        <v>35</v>
      </c>
      <c r="F287" s="251"/>
      <c r="G287" s="251"/>
      <c r="H287" s="251"/>
      <c r="I287" s="25"/>
      <c r="J287" s="26"/>
      <c r="K287" s="26"/>
      <c r="L287" s="26"/>
      <c r="M287" s="27"/>
      <c r="N287" s="19"/>
      <c r="O287" s="20"/>
      <c r="P287" s="20"/>
      <c r="Q287" s="20"/>
      <c r="R287" s="21"/>
      <c r="Z287" s="210"/>
      <c r="AA287" s="167"/>
    </row>
    <row r="288" spans="1:27" ht="20.100000000000001" customHeight="1" x14ac:dyDescent="0.15">
      <c r="A288" s="144"/>
      <c r="B288" s="144"/>
      <c r="C288" s="157"/>
      <c r="D288" s="210"/>
      <c r="E288" s="250" t="s">
        <v>36</v>
      </c>
      <c r="F288" s="251"/>
      <c r="G288" s="251"/>
      <c r="H288" s="251"/>
      <c r="I288" s="25"/>
      <c r="J288" s="26"/>
      <c r="K288" s="26"/>
      <c r="L288" s="26"/>
      <c r="M288" s="27"/>
      <c r="N288" s="19"/>
      <c r="O288" s="20"/>
      <c r="P288" s="20"/>
      <c r="Q288" s="20"/>
      <c r="R288" s="21"/>
      <c r="Z288" s="210"/>
      <c r="AA288" s="167"/>
    </row>
    <row r="289" spans="1:27" ht="20.100000000000001" customHeight="1" x14ac:dyDescent="0.15">
      <c r="A289" s="144"/>
      <c r="B289" s="144"/>
      <c r="C289" s="157"/>
      <c r="D289" s="210"/>
      <c r="E289" s="250" t="s">
        <v>37</v>
      </c>
      <c r="F289" s="251"/>
      <c r="G289" s="251"/>
      <c r="H289" s="251"/>
      <c r="I289" s="25"/>
      <c r="J289" s="26"/>
      <c r="K289" s="26"/>
      <c r="L289" s="26"/>
      <c r="M289" s="27"/>
      <c r="N289" s="19"/>
      <c r="O289" s="20"/>
      <c r="P289" s="20"/>
      <c r="Q289" s="20"/>
      <c r="R289" s="21"/>
      <c r="Z289" s="210"/>
      <c r="AA289" s="167"/>
    </row>
    <row r="290" spans="1:27" ht="20.100000000000001" customHeight="1" x14ac:dyDescent="0.15">
      <c r="A290" s="144"/>
      <c r="B290" s="144"/>
      <c r="C290" s="157"/>
      <c r="D290" s="210"/>
      <c r="E290" s="250" t="s">
        <v>38</v>
      </c>
      <c r="F290" s="251"/>
      <c r="G290" s="251"/>
      <c r="H290" s="251"/>
      <c r="I290" s="25"/>
      <c r="J290" s="26"/>
      <c r="K290" s="26"/>
      <c r="L290" s="26"/>
      <c r="M290" s="27"/>
      <c r="N290" s="19"/>
      <c r="O290" s="20"/>
      <c r="P290" s="20"/>
      <c r="Q290" s="20"/>
      <c r="R290" s="21"/>
      <c r="Z290" s="210"/>
      <c r="AA290" s="167"/>
    </row>
    <row r="291" spans="1:27" ht="20.100000000000001" customHeight="1" x14ac:dyDescent="0.15">
      <c r="A291" s="144"/>
      <c r="B291" s="144"/>
      <c r="C291" s="157"/>
      <c r="D291" s="210"/>
      <c r="E291" s="250" t="s">
        <v>39</v>
      </c>
      <c r="F291" s="251"/>
      <c r="G291" s="251"/>
      <c r="H291" s="251"/>
      <c r="I291" s="25"/>
      <c r="J291" s="26"/>
      <c r="K291" s="26"/>
      <c r="L291" s="26"/>
      <c r="M291" s="27"/>
      <c r="N291" s="19"/>
      <c r="O291" s="20"/>
      <c r="P291" s="20"/>
      <c r="Q291" s="20"/>
      <c r="R291" s="21"/>
      <c r="Z291" s="210"/>
      <c r="AA291" s="167"/>
    </row>
    <row r="292" spans="1:27" ht="20.100000000000001" customHeight="1" x14ac:dyDescent="0.15">
      <c r="A292" s="144"/>
      <c r="B292" s="144"/>
      <c r="C292" s="157"/>
      <c r="D292" s="210"/>
      <c r="E292" s="250" t="s">
        <v>40</v>
      </c>
      <c r="F292" s="251"/>
      <c r="G292" s="251"/>
      <c r="H292" s="251"/>
      <c r="I292" s="25"/>
      <c r="J292" s="26"/>
      <c r="K292" s="26"/>
      <c r="L292" s="26"/>
      <c r="M292" s="27"/>
      <c r="N292" s="19"/>
      <c r="O292" s="20"/>
      <c r="P292" s="20"/>
      <c r="Q292" s="20"/>
      <c r="R292" s="21"/>
      <c r="Z292" s="210"/>
      <c r="AA292" s="167"/>
    </row>
    <row r="293" spans="1:27" ht="20.100000000000001" customHeight="1" x14ac:dyDescent="0.15">
      <c r="A293" s="144"/>
      <c r="B293" s="430"/>
      <c r="C293" s="157"/>
      <c r="D293" s="210"/>
      <c r="E293" s="250" t="s">
        <v>41</v>
      </c>
      <c r="F293" s="251"/>
      <c r="G293" s="251"/>
      <c r="H293" s="251"/>
      <c r="I293" s="25"/>
      <c r="J293" s="26"/>
      <c r="K293" s="26"/>
      <c r="L293" s="26"/>
      <c r="M293" s="27"/>
      <c r="N293" s="19"/>
      <c r="O293" s="20"/>
      <c r="P293" s="20"/>
      <c r="Q293" s="20"/>
      <c r="R293" s="21"/>
      <c r="Z293" s="210"/>
      <c r="AA293" s="167"/>
    </row>
    <row r="294" spans="1:27" ht="20.100000000000001" customHeight="1" x14ac:dyDescent="0.15">
      <c r="A294" s="144"/>
      <c r="B294" s="144"/>
      <c r="C294" s="157"/>
      <c r="D294" s="210"/>
      <c r="E294" s="16"/>
      <c r="F294" s="17"/>
      <c r="G294" s="17"/>
      <c r="H294" s="18"/>
      <c r="I294" s="25"/>
      <c r="J294" s="26"/>
      <c r="K294" s="26"/>
      <c r="L294" s="26"/>
      <c r="M294" s="27"/>
      <c r="N294" s="19"/>
      <c r="O294" s="20"/>
      <c r="P294" s="20"/>
      <c r="Q294" s="20"/>
      <c r="R294" s="21"/>
      <c r="Z294" s="210"/>
      <c r="AA294" s="167"/>
    </row>
    <row r="295" spans="1:27" ht="20.100000000000001" customHeight="1" x14ac:dyDescent="0.15">
      <c r="A295" s="144"/>
      <c r="B295" s="144"/>
      <c r="C295" s="157"/>
      <c r="D295" s="210"/>
      <c r="E295" s="16"/>
      <c r="F295" s="17"/>
      <c r="G295" s="17"/>
      <c r="H295" s="18"/>
      <c r="I295" s="25"/>
      <c r="J295" s="26"/>
      <c r="K295" s="26"/>
      <c r="L295" s="26"/>
      <c r="M295" s="27"/>
      <c r="N295" s="19"/>
      <c r="O295" s="20"/>
      <c r="P295" s="20"/>
      <c r="Q295" s="20"/>
      <c r="R295" s="21"/>
      <c r="Z295" s="210"/>
      <c r="AA295" s="167"/>
    </row>
    <row r="296" spans="1:27" ht="20.100000000000001" customHeight="1" x14ac:dyDescent="0.15">
      <c r="A296" s="144"/>
      <c r="B296" s="144"/>
      <c r="C296" s="157"/>
      <c r="D296" s="210"/>
      <c r="E296" s="16"/>
      <c r="F296" s="17"/>
      <c r="G296" s="17"/>
      <c r="H296" s="18"/>
      <c r="I296" s="25"/>
      <c r="J296" s="26"/>
      <c r="K296" s="26"/>
      <c r="L296" s="26"/>
      <c r="M296" s="27"/>
      <c r="N296" s="19"/>
      <c r="O296" s="20"/>
      <c r="P296" s="20"/>
      <c r="Q296" s="20"/>
      <c r="R296" s="21"/>
      <c r="Z296" s="210"/>
      <c r="AA296" s="167"/>
    </row>
    <row r="297" spans="1:27" ht="20.100000000000001" customHeight="1" x14ac:dyDescent="0.15">
      <c r="A297" s="144"/>
      <c r="B297" s="144"/>
      <c r="C297" s="157"/>
      <c r="D297" s="210"/>
      <c r="E297" s="16"/>
      <c r="F297" s="17"/>
      <c r="G297" s="17"/>
      <c r="H297" s="18"/>
      <c r="I297" s="25"/>
      <c r="J297" s="26"/>
      <c r="K297" s="26"/>
      <c r="L297" s="26"/>
      <c r="M297" s="27"/>
      <c r="N297" s="19"/>
      <c r="O297" s="20"/>
      <c r="P297" s="20"/>
      <c r="Q297" s="20"/>
      <c r="R297" s="21"/>
      <c r="Z297" s="210"/>
      <c r="AA297" s="167"/>
    </row>
    <row r="298" spans="1:27" ht="20.100000000000001" customHeight="1" x14ac:dyDescent="0.15">
      <c r="A298" s="144"/>
      <c r="B298" s="144"/>
      <c r="C298" s="157"/>
      <c r="D298" s="210"/>
      <c r="E298" s="16"/>
      <c r="F298" s="17"/>
      <c r="G298" s="17"/>
      <c r="H298" s="18"/>
      <c r="I298" s="25"/>
      <c r="J298" s="26"/>
      <c r="K298" s="26"/>
      <c r="L298" s="26"/>
      <c r="M298" s="27"/>
      <c r="N298" s="19"/>
      <c r="O298" s="20"/>
      <c r="P298" s="20"/>
      <c r="Q298" s="20"/>
      <c r="R298" s="21"/>
      <c r="Z298" s="210"/>
      <c r="AA298" s="167"/>
    </row>
    <row r="299" spans="1:27" ht="20.100000000000001" customHeight="1" x14ac:dyDescent="0.15">
      <c r="A299" s="144"/>
      <c r="B299" s="144"/>
      <c r="C299" s="157"/>
      <c r="D299" s="210"/>
      <c r="E299" s="109"/>
      <c r="F299" s="127"/>
      <c r="G299" s="127"/>
      <c r="H299" s="128"/>
      <c r="I299" s="59"/>
      <c r="J299" s="60"/>
      <c r="K299" s="60"/>
      <c r="L299" s="60"/>
      <c r="M299" s="61"/>
      <c r="N299" s="120"/>
      <c r="O299" s="121"/>
      <c r="P299" s="121"/>
      <c r="Q299" s="121"/>
      <c r="R299" s="122"/>
      <c r="Z299" s="210"/>
      <c r="AA299" s="167"/>
    </row>
    <row r="300" spans="1:27" ht="20.100000000000001" customHeight="1" x14ac:dyDescent="0.15">
      <c r="A300" s="144"/>
      <c r="B300" s="144"/>
      <c r="C300" s="157"/>
      <c r="D300" s="431"/>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72"/>
      <c r="AA300" s="167"/>
    </row>
    <row r="301" spans="1:27" ht="20.100000000000001" customHeight="1" x14ac:dyDescent="0.15">
      <c r="A301" s="144"/>
      <c r="B301" s="144"/>
      <c r="C301" s="157"/>
      <c r="D301" s="162">
        <v>4</v>
      </c>
      <c r="E301" s="417" t="s">
        <v>198</v>
      </c>
      <c r="F301" s="417"/>
      <c r="G301" s="417"/>
      <c r="I301" s="422"/>
      <c r="J301" s="387"/>
      <c r="K301" s="387"/>
      <c r="L301" s="387"/>
      <c r="M301" s="387"/>
      <c r="N301" s="387"/>
      <c r="O301" s="387"/>
      <c r="P301" s="387"/>
      <c r="Q301" s="387"/>
      <c r="R301" s="387"/>
      <c r="S301" s="387"/>
      <c r="T301" s="387"/>
      <c r="U301" s="387"/>
      <c r="V301" s="387"/>
      <c r="W301" s="387"/>
      <c r="X301" s="387"/>
      <c r="Y301" s="387"/>
      <c r="Z301" s="421"/>
      <c r="AA301" s="387"/>
    </row>
    <row r="302" spans="1:27" ht="30" customHeight="1" x14ac:dyDescent="0.15">
      <c r="A302" s="144"/>
      <c r="B302" s="144"/>
      <c r="C302" s="157"/>
      <c r="E302" s="432" t="s">
        <v>237</v>
      </c>
      <c r="F302" s="204"/>
      <c r="G302" s="204"/>
      <c r="H302" s="204"/>
      <c r="I302" s="204"/>
      <c r="J302" s="204"/>
      <c r="K302" s="204"/>
      <c r="L302" s="204"/>
      <c r="M302" s="204"/>
      <c r="N302" s="204"/>
      <c r="O302" s="204"/>
      <c r="P302" s="204"/>
      <c r="Q302" s="204"/>
      <c r="R302" s="204"/>
      <c r="S302" s="204"/>
      <c r="T302" s="204"/>
      <c r="U302" s="204"/>
      <c r="V302" s="204"/>
      <c r="W302" s="204"/>
      <c r="X302" s="204"/>
      <c r="Y302" s="204"/>
      <c r="Z302" s="423"/>
      <c r="AA302" s="167"/>
    </row>
    <row r="303" spans="1:27" ht="20.100000000000001" customHeight="1" x14ac:dyDescent="0.15">
      <c r="A303" s="144">
        <f>IFERROR(IF(COUNTIF($L304:$L342,"○")+COUNTIF($T304:$T328,"○")&lt;1,1001,0),3)</f>
        <v>1001</v>
      </c>
      <c r="B303" s="515"/>
      <c r="C303" s="157"/>
      <c r="D303" s="210"/>
      <c r="E303" s="433" t="s">
        <v>224</v>
      </c>
      <c r="F303" s="434"/>
      <c r="G303" s="434"/>
      <c r="H303" s="434"/>
      <c r="I303" s="434"/>
      <c r="J303" s="434"/>
      <c r="K303" s="435"/>
      <c r="L303" s="238" t="s">
        <v>13</v>
      </c>
      <c r="M303" s="239"/>
      <c r="N303" s="436" t="s">
        <v>203</v>
      </c>
      <c r="P303" s="228" t="s">
        <v>115</v>
      </c>
      <c r="Q303" s="229"/>
      <c r="R303" s="229"/>
      <c r="S303" s="230"/>
      <c r="T303" s="437" t="s">
        <v>13</v>
      </c>
      <c r="U303" s="438"/>
      <c r="V303" s="439" t="s">
        <v>203</v>
      </c>
      <c r="W303" s="437"/>
      <c r="X303" s="437"/>
      <c r="Y303" s="438"/>
      <c r="Z303" s="210"/>
    </row>
    <row r="304" spans="1:27" ht="20.100000000000001" customHeight="1" x14ac:dyDescent="0.15">
      <c r="A304" s="167"/>
      <c r="B304" s="144"/>
      <c r="C304" s="161"/>
      <c r="D304" s="210"/>
      <c r="E304" s="440" t="s">
        <v>217</v>
      </c>
      <c r="F304" s="441" t="s">
        <v>82</v>
      </c>
      <c r="G304" s="441"/>
      <c r="H304" s="441"/>
      <c r="I304" s="441"/>
      <c r="J304" s="441"/>
      <c r="K304" s="442"/>
      <c r="L304" s="123"/>
      <c r="M304" s="124"/>
      <c r="N304" s="443"/>
      <c r="P304" s="444" t="s">
        <v>216</v>
      </c>
      <c r="Q304" s="445" t="s">
        <v>206</v>
      </c>
      <c r="R304" s="446"/>
      <c r="S304" s="447"/>
      <c r="T304" s="123"/>
      <c r="U304" s="124"/>
      <c r="V304" s="448"/>
      <c r="W304" s="449"/>
      <c r="X304" s="449"/>
      <c r="Y304" s="450"/>
      <c r="Z304" s="210"/>
    </row>
    <row r="305" spans="1:26" ht="20.100000000000001" customHeight="1" x14ac:dyDescent="0.15">
      <c r="A305" s="144"/>
      <c r="B305" s="144"/>
      <c r="C305" s="161"/>
      <c r="D305" s="210"/>
      <c r="E305" s="451"/>
      <c r="F305" s="452" t="s">
        <v>83</v>
      </c>
      <c r="G305" s="452"/>
      <c r="H305" s="452"/>
      <c r="I305" s="452"/>
      <c r="J305" s="452"/>
      <c r="K305" s="453"/>
      <c r="L305" s="118"/>
      <c r="M305" s="119"/>
      <c r="N305" s="454"/>
      <c r="P305" s="455"/>
      <c r="Q305" s="371" t="s">
        <v>207</v>
      </c>
      <c r="R305" s="372"/>
      <c r="S305" s="374"/>
      <c r="T305" s="118"/>
      <c r="U305" s="119"/>
      <c r="V305" s="456"/>
      <c r="W305" s="457"/>
      <c r="X305" s="457"/>
      <c r="Y305" s="458"/>
      <c r="Z305" s="210"/>
    </row>
    <row r="306" spans="1:26" ht="20.100000000000001" customHeight="1" x14ac:dyDescent="0.15">
      <c r="A306" s="144"/>
      <c r="B306" s="144"/>
      <c r="C306" s="161"/>
      <c r="D306" s="210"/>
      <c r="E306" s="459"/>
      <c r="F306" s="460" t="s">
        <v>84</v>
      </c>
      <c r="G306" s="460"/>
      <c r="H306" s="460"/>
      <c r="I306" s="460"/>
      <c r="J306" s="460"/>
      <c r="K306" s="461"/>
      <c r="L306" s="125"/>
      <c r="M306" s="126"/>
      <c r="N306" s="462"/>
      <c r="P306" s="455"/>
      <c r="Q306" s="371" t="s">
        <v>208</v>
      </c>
      <c r="R306" s="372"/>
      <c r="S306" s="374"/>
      <c r="T306" s="118"/>
      <c r="U306" s="119"/>
      <c r="V306" s="456"/>
      <c r="W306" s="457"/>
      <c r="X306" s="457"/>
      <c r="Y306" s="458"/>
      <c r="Z306" s="210"/>
    </row>
    <row r="307" spans="1:26" ht="20.100000000000001" customHeight="1" x14ac:dyDescent="0.15">
      <c r="A307" s="144"/>
      <c r="B307" s="144"/>
      <c r="C307" s="161"/>
      <c r="E307" s="444" t="s">
        <v>215</v>
      </c>
      <c r="F307" s="463" t="s">
        <v>218</v>
      </c>
      <c r="G307" s="463"/>
      <c r="H307" s="463"/>
      <c r="I307" s="463"/>
      <c r="J307" s="463"/>
      <c r="K307" s="464"/>
      <c r="L307" s="123"/>
      <c r="M307" s="124"/>
      <c r="N307" s="465"/>
      <c r="P307" s="455"/>
      <c r="Q307" s="371" t="s">
        <v>209</v>
      </c>
      <c r="R307" s="372"/>
      <c r="S307" s="374"/>
      <c r="T307" s="118"/>
      <c r="U307" s="119"/>
      <c r="V307" s="456"/>
      <c r="W307" s="457"/>
      <c r="X307" s="457"/>
      <c r="Y307" s="458"/>
      <c r="Z307" s="210"/>
    </row>
    <row r="308" spans="1:26" ht="20.100000000000001" customHeight="1" x14ac:dyDescent="0.15">
      <c r="A308" s="144"/>
      <c r="B308" s="144"/>
      <c r="C308" s="161"/>
      <c r="E308" s="455"/>
      <c r="F308" s="452" t="s">
        <v>98</v>
      </c>
      <c r="G308" s="452"/>
      <c r="H308" s="452"/>
      <c r="I308" s="452"/>
      <c r="J308" s="452"/>
      <c r="K308" s="466"/>
      <c r="L308" s="118"/>
      <c r="M308" s="119"/>
      <c r="N308" s="454"/>
      <c r="P308" s="455"/>
      <c r="Q308" s="371" t="s">
        <v>210</v>
      </c>
      <c r="R308" s="372"/>
      <c r="S308" s="374"/>
      <c r="T308" s="118"/>
      <c r="U308" s="119"/>
      <c r="V308" s="456"/>
      <c r="W308" s="457"/>
      <c r="X308" s="457"/>
      <c r="Y308" s="458"/>
      <c r="Z308" s="210"/>
    </row>
    <row r="309" spans="1:26" ht="20.100000000000001" customHeight="1" x14ac:dyDescent="0.15">
      <c r="A309" s="144"/>
      <c r="B309" s="144"/>
      <c r="C309" s="161"/>
      <c r="E309" s="455"/>
      <c r="F309" s="452" t="s">
        <v>199</v>
      </c>
      <c r="G309" s="452"/>
      <c r="H309" s="452"/>
      <c r="I309" s="452"/>
      <c r="J309" s="452"/>
      <c r="K309" s="466"/>
      <c r="L309" s="118"/>
      <c r="M309" s="119"/>
      <c r="N309" s="454"/>
      <c r="P309" s="455"/>
      <c r="Q309" s="371" t="s">
        <v>211</v>
      </c>
      <c r="R309" s="372"/>
      <c r="S309" s="374"/>
      <c r="T309" s="118"/>
      <c r="U309" s="119"/>
      <c r="V309" s="456"/>
      <c r="W309" s="457"/>
      <c r="X309" s="457"/>
      <c r="Y309" s="458"/>
      <c r="Z309" s="210"/>
    </row>
    <row r="310" spans="1:26" ht="20.100000000000001" customHeight="1" x14ac:dyDescent="0.15">
      <c r="A310" s="144"/>
      <c r="B310" s="144"/>
      <c r="C310" s="161"/>
      <c r="E310" s="455"/>
      <c r="F310" s="452" t="s">
        <v>85</v>
      </c>
      <c r="G310" s="452"/>
      <c r="H310" s="452"/>
      <c r="I310" s="452"/>
      <c r="J310" s="452"/>
      <c r="K310" s="466"/>
      <c r="L310" s="118"/>
      <c r="M310" s="119"/>
      <c r="N310" s="454"/>
      <c r="P310" s="455"/>
      <c r="Q310" s="371" t="s">
        <v>212</v>
      </c>
      <c r="R310" s="372"/>
      <c r="S310" s="374"/>
      <c r="T310" s="118"/>
      <c r="U310" s="119"/>
      <c r="V310" s="456"/>
      <c r="W310" s="457"/>
      <c r="X310" s="457"/>
      <c r="Y310" s="458"/>
      <c r="Z310" s="210"/>
    </row>
    <row r="311" spans="1:26" ht="20.100000000000001" customHeight="1" x14ac:dyDescent="0.15">
      <c r="A311" s="144"/>
      <c r="B311" s="144"/>
      <c r="C311" s="161"/>
      <c r="E311" s="455"/>
      <c r="F311" s="452" t="s">
        <v>0</v>
      </c>
      <c r="G311" s="452"/>
      <c r="H311" s="452"/>
      <c r="I311" s="452"/>
      <c r="J311" s="452"/>
      <c r="K311" s="466"/>
      <c r="L311" s="118"/>
      <c r="M311" s="119"/>
      <c r="N311" s="454"/>
      <c r="P311" s="455"/>
      <c r="Q311" s="371" t="s">
        <v>213</v>
      </c>
      <c r="R311" s="372"/>
      <c r="S311" s="374"/>
      <c r="T311" s="118"/>
      <c r="U311" s="119"/>
      <c r="V311" s="456"/>
      <c r="W311" s="457"/>
      <c r="X311" s="457"/>
      <c r="Y311" s="458"/>
      <c r="Z311" s="210"/>
    </row>
    <row r="312" spans="1:26" ht="20.100000000000001" customHeight="1" x14ac:dyDescent="0.15">
      <c r="A312" s="144"/>
      <c r="B312" s="144"/>
      <c r="C312" s="161"/>
      <c r="E312" s="455"/>
      <c r="F312" s="452" t="s">
        <v>1</v>
      </c>
      <c r="G312" s="452"/>
      <c r="H312" s="452"/>
      <c r="I312" s="452"/>
      <c r="J312" s="452"/>
      <c r="K312" s="466"/>
      <c r="L312" s="118"/>
      <c r="M312" s="119"/>
      <c r="N312" s="454"/>
      <c r="P312" s="467"/>
      <c r="Q312" s="468" t="s">
        <v>214</v>
      </c>
      <c r="R312" s="469"/>
      <c r="S312" s="470"/>
      <c r="T312" s="125"/>
      <c r="U312" s="126"/>
      <c r="V312" s="471"/>
      <c r="W312" s="472"/>
      <c r="X312" s="472"/>
      <c r="Y312" s="473"/>
      <c r="Z312" s="210"/>
    </row>
    <row r="313" spans="1:26" ht="20.100000000000001" customHeight="1" x14ac:dyDescent="0.15">
      <c r="A313" s="144"/>
      <c r="B313" s="144"/>
      <c r="C313" s="161"/>
      <c r="E313" s="455"/>
      <c r="F313" s="452" t="s">
        <v>2</v>
      </c>
      <c r="G313" s="452"/>
      <c r="H313" s="452"/>
      <c r="I313" s="452"/>
      <c r="J313" s="452"/>
      <c r="K313" s="466"/>
      <c r="L313" s="118"/>
      <c r="M313" s="119"/>
      <c r="N313" s="454"/>
      <c r="P313" s="405" t="s">
        <v>61</v>
      </c>
      <c r="Q313" s="406"/>
      <c r="R313" s="406"/>
      <c r="S313" s="474"/>
      <c r="T313" s="129"/>
      <c r="U313" s="130"/>
      <c r="V313" s="475"/>
      <c r="W313" s="476"/>
      <c r="X313" s="476"/>
      <c r="Y313" s="477"/>
      <c r="Z313" s="210"/>
    </row>
    <row r="314" spans="1:26" ht="20.100000000000001" customHeight="1" x14ac:dyDescent="0.15">
      <c r="A314" s="144"/>
      <c r="B314" s="144"/>
      <c r="C314" s="161"/>
      <c r="E314" s="455"/>
      <c r="F314" s="452" t="s">
        <v>200</v>
      </c>
      <c r="G314" s="452"/>
      <c r="H314" s="452"/>
      <c r="I314" s="452"/>
      <c r="J314" s="452"/>
      <c r="K314" s="466"/>
      <c r="L314" s="118"/>
      <c r="M314" s="119"/>
      <c r="N314" s="454"/>
      <c r="P314" s="478" t="s">
        <v>37</v>
      </c>
      <c r="Q314" s="464" t="s">
        <v>99</v>
      </c>
      <c r="R314" s="479"/>
      <c r="S314" s="480"/>
      <c r="T314" s="123"/>
      <c r="U314" s="131"/>
      <c r="V314" s="123"/>
      <c r="W314" s="136"/>
      <c r="X314" s="136"/>
      <c r="Y314" s="124"/>
      <c r="Z314" s="210"/>
    </row>
    <row r="315" spans="1:26" ht="20.100000000000001" customHeight="1" x14ac:dyDescent="0.15">
      <c r="A315" s="144"/>
      <c r="B315" s="144"/>
      <c r="C315" s="161"/>
      <c r="E315" s="455"/>
      <c r="F315" s="452" t="s">
        <v>201</v>
      </c>
      <c r="G315" s="452"/>
      <c r="H315" s="452"/>
      <c r="I315" s="452"/>
      <c r="J315" s="452"/>
      <c r="K315" s="466"/>
      <c r="L315" s="118"/>
      <c r="M315" s="119"/>
      <c r="N315" s="454"/>
      <c r="P315" s="481"/>
      <c r="Q315" s="466" t="s">
        <v>100</v>
      </c>
      <c r="R315" s="482"/>
      <c r="S315" s="483"/>
      <c r="T315" s="118"/>
      <c r="U315" s="132"/>
      <c r="V315" s="118"/>
      <c r="W315" s="135"/>
      <c r="X315" s="135"/>
      <c r="Y315" s="119"/>
      <c r="Z315" s="210"/>
    </row>
    <row r="316" spans="1:26" ht="20.100000000000001" customHeight="1" x14ac:dyDescent="0.15">
      <c r="A316" s="144"/>
      <c r="B316" s="144"/>
      <c r="C316" s="161"/>
      <c r="E316" s="455"/>
      <c r="F316" s="452" t="s">
        <v>219</v>
      </c>
      <c r="G316" s="452"/>
      <c r="H316" s="452"/>
      <c r="I316" s="452"/>
      <c r="J316" s="452"/>
      <c r="K316" s="466"/>
      <c r="L316" s="118"/>
      <c r="M316" s="119"/>
      <c r="N316" s="454"/>
      <c r="P316" s="481"/>
      <c r="Q316" s="466" t="s">
        <v>101</v>
      </c>
      <c r="R316" s="482"/>
      <c r="S316" s="483"/>
      <c r="T316" s="118"/>
      <c r="U316" s="132"/>
      <c r="V316" s="118"/>
      <c r="W316" s="135"/>
      <c r="X316" s="135"/>
      <c r="Y316" s="119"/>
      <c r="Z316" s="210"/>
    </row>
    <row r="317" spans="1:26" ht="20.100000000000001" customHeight="1" x14ac:dyDescent="0.15">
      <c r="A317" s="144"/>
      <c r="B317" s="144"/>
      <c r="C317" s="161"/>
      <c r="E317" s="455"/>
      <c r="F317" s="452" t="s">
        <v>220</v>
      </c>
      <c r="G317" s="452"/>
      <c r="H317" s="452"/>
      <c r="I317" s="452"/>
      <c r="J317" s="452"/>
      <c r="K317" s="466"/>
      <c r="L317" s="118"/>
      <c r="M317" s="119"/>
      <c r="N317" s="454"/>
      <c r="P317" s="481"/>
      <c r="Q317" s="466" t="s">
        <v>102</v>
      </c>
      <c r="R317" s="482"/>
      <c r="S317" s="483"/>
      <c r="T317" s="118"/>
      <c r="U317" s="132"/>
      <c r="V317" s="118"/>
      <c r="W317" s="135"/>
      <c r="X317" s="135"/>
      <c r="Y317" s="119"/>
      <c r="Z317" s="210"/>
    </row>
    <row r="318" spans="1:26" ht="20.100000000000001" customHeight="1" x14ac:dyDescent="0.15">
      <c r="A318" s="144"/>
      <c r="B318" s="144"/>
      <c r="C318" s="161"/>
      <c r="E318" s="455"/>
      <c r="F318" s="452" t="s">
        <v>221</v>
      </c>
      <c r="G318" s="452"/>
      <c r="H318" s="452"/>
      <c r="I318" s="452"/>
      <c r="J318" s="452"/>
      <c r="K318" s="466"/>
      <c r="L318" s="118"/>
      <c r="M318" s="119"/>
      <c r="N318" s="454"/>
      <c r="O318" s="187"/>
      <c r="P318" s="481"/>
      <c r="Q318" s="466" t="s">
        <v>103</v>
      </c>
      <c r="R318" s="482"/>
      <c r="S318" s="483"/>
      <c r="T318" s="118"/>
      <c r="U318" s="132"/>
      <c r="V318" s="118"/>
      <c r="W318" s="135"/>
      <c r="X318" s="135"/>
      <c r="Y318" s="119"/>
      <c r="Z318" s="210"/>
    </row>
    <row r="319" spans="1:26" ht="20.100000000000001" customHeight="1" x14ac:dyDescent="0.15">
      <c r="A319" s="144"/>
      <c r="B319" s="144"/>
      <c r="C319" s="161"/>
      <c r="E319" s="455"/>
      <c r="F319" s="452" t="s">
        <v>202</v>
      </c>
      <c r="G319" s="452"/>
      <c r="H319" s="452"/>
      <c r="I319" s="452"/>
      <c r="J319" s="452"/>
      <c r="K319" s="466"/>
      <c r="L319" s="118"/>
      <c r="M319" s="119"/>
      <c r="N319" s="454"/>
      <c r="O319" s="187"/>
      <c r="P319" s="481"/>
      <c r="Q319" s="466" t="s">
        <v>104</v>
      </c>
      <c r="R319" s="482"/>
      <c r="S319" s="483"/>
      <c r="T319" s="118"/>
      <c r="U319" s="132"/>
      <c r="V319" s="118"/>
      <c r="W319" s="135"/>
      <c r="X319" s="135"/>
      <c r="Y319" s="119"/>
      <c r="Z319" s="210"/>
    </row>
    <row r="320" spans="1:26" ht="20.100000000000001" customHeight="1" x14ac:dyDescent="0.15">
      <c r="A320" s="144"/>
      <c r="B320" s="144"/>
      <c r="C320" s="161"/>
      <c r="E320" s="455"/>
      <c r="F320" s="452" t="s">
        <v>86</v>
      </c>
      <c r="G320" s="452"/>
      <c r="H320" s="452"/>
      <c r="I320" s="452"/>
      <c r="J320" s="452"/>
      <c r="K320" s="466"/>
      <c r="L320" s="118"/>
      <c r="M320" s="119"/>
      <c r="N320" s="454"/>
      <c r="O320" s="187"/>
      <c r="P320" s="481"/>
      <c r="Q320" s="466" t="s">
        <v>105</v>
      </c>
      <c r="R320" s="482"/>
      <c r="S320" s="483"/>
      <c r="T320" s="118"/>
      <c r="U320" s="132"/>
      <c r="V320" s="118"/>
      <c r="W320" s="135"/>
      <c r="X320" s="135"/>
      <c r="Y320" s="119"/>
      <c r="Z320" s="210"/>
    </row>
    <row r="321" spans="1:26" ht="20.100000000000001" customHeight="1" x14ac:dyDescent="0.15">
      <c r="A321" s="144"/>
      <c r="B321" s="144"/>
      <c r="C321" s="161"/>
      <c r="E321" s="467"/>
      <c r="F321" s="460" t="s">
        <v>87</v>
      </c>
      <c r="G321" s="460"/>
      <c r="H321" s="460"/>
      <c r="I321" s="460"/>
      <c r="J321" s="460"/>
      <c r="K321" s="484"/>
      <c r="L321" s="125"/>
      <c r="M321" s="126"/>
      <c r="N321" s="485"/>
      <c r="O321" s="187"/>
      <c r="P321" s="481"/>
      <c r="Q321" s="466" t="s">
        <v>240</v>
      </c>
      <c r="R321" s="482"/>
      <c r="S321" s="483"/>
      <c r="T321" s="118"/>
      <c r="U321" s="132"/>
      <c r="V321" s="118"/>
      <c r="W321" s="135"/>
      <c r="X321" s="135"/>
      <c r="Y321" s="119"/>
      <c r="Z321" s="210"/>
    </row>
    <row r="322" spans="1:26" ht="20.100000000000001" customHeight="1" x14ac:dyDescent="0.15">
      <c r="A322" s="144"/>
      <c r="B322" s="144"/>
      <c r="C322" s="161"/>
      <c r="E322" s="444" t="s">
        <v>195</v>
      </c>
      <c r="F322" s="463" t="s">
        <v>116</v>
      </c>
      <c r="G322" s="463"/>
      <c r="H322" s="463"/>
      <c r="I322" s="463"/>
      <c r="J322" s="463"/>
      <c r="K322" s="464"/>
      <c r="L322" s="123"/>
      <c r="M322" s="124"/>
      <c r="N322" s="7"/>
      <c r="O322" s="187"/>
      <c r="P322" s="481"/>
      <c r="Q322" s="466" t="s">
        <v>156</v>
      </c>
      <c r="R322" s="482"/>
      <c r="S322" s="483"/>
      <c r="T322" s="118"/>
      <c r="U322" s="132"/>
      <c r="V322" s="486"/>
      <c r="W322" s="457"/>
      <c r="X322" s="457"/>
      <c r="Y322" s="458"/>
      <c r="Z322" s="210"/>
    </row>
    <row r="323" spans="1:26" ht="20.100000000000001" customHeight="1" x14ac:dyDescent="0.15">
      <c r="A323" s="144"/>
      <c r="B323" s="144"/>
      <c r="C323" s="161"/>
      <c r="E323" s="455"/>
      <c r="F323" s="452" t="s">
        <v>89</v>
      </c>
      <c r="G323" s="452"/>
      <c r="H323" s="452"/>
      <c r="I323" s="452"/>
      <c r="J323" s="452"/>
      <c r="K323" s="466"/>
      <c r="L323" s="118"/>
      <c r="M323" s="119"/>
      <c r="N323" s="8"/>
      <c r="O323" s="187"/>
      <c r="P323" s="487"/>
      <c r="Q323" s="484" t="s">
        <v>106</v>
      </c>
      <c r="R323" s="488"/>
      <c r="S323" s="489"/>
      <c r="T323" s="125"/>
      <c r="U323" s="126"/>
      <c r="V323" s="490"/>
      <c r="W323" s="491"/>
      <c r="X323" s="491"/>
      <c r="Y323" s="492"/>
      <c r="Z323" s="210"/>
    </row>
    <row r="324" spans="1:26" ht="20.100000000000001" customHeight="1" x14ac:dyDescent="0.15">
      <c r="A324" s="144"/>
      <c r="B324" s="144"/>
      <c r="C324" s="161"/>
      <c r="E324" s="455"/>
      <c r="F324" s="452" t="s">
        <v>90</v>
      </c>
      <c r="G324" s="452"/>
      <c r="H324" s="452"/>
      <c r="I324" s="452"/>
      <c r="J324" s="452"/>
      <c r="K324" s="466"/>
      <c r="L324" s="118"/>
      <c r="M324" s="119"/>
      <c r="N324" s="8"/>
      <c r="O324" s="187"/>
      <c r="P324" s="493" t="s">
        <v>62</v>
      </c>
      <c r="Q324" s="494" t="s">
        <v>107</v>
      </c>
      <c r="R324" s="495"/>
      <c r="S324" s="496"/>
      <c r="T324" s="123"/>
      <c r="U324" s="124"/>
      <c r="V324" s="497"/>
      <c r="W324" s="498"/>
      <c r="X324" s="498"/>
      <c r="Y324" s="499"/>
      <c r="Z324" s="210"/>
    </row>
    <row r="325" spans="1:26" ht="20.100000000000001" customHeight="1" x14ac:dyDescent="0.15">
      <c r="A325" s="144"/>
      <c r="B325" s="144"/>
      <c r="C325" s="161"/>
      <c r="E325" s="455"/>
      <c r="F325" s="452" t="s">
        <v>91</v>
      </c>
      <c r="G325" s="452"/>
      <c r="H325" s="452"/>
      <c r="I325" s="452"/>
      <c r="J325" s="452"/>
      <c r="K325" s="466"/>
      <c r="L325" s="118"/>
      <c r="M325" s="119"/>
      <c r="N325" s="8"/>
      <c r="O325" s="187"/>
      <c r="P325" s="500"/>
      <c r="Q325" s="466" t="s">
        <v>108</v>
      </c>
      <c r="R325" s="482"/>
      <c r="S325" s="483"/>
      <c r="T325" s="118"/>
      <c r="U325" s="119"/>
      <c r="V325" s="501"/>
      <c r="W325" s="502"/>
      <c r="X325" s="502"/>
      <c r="Y325" s="503"/>
      <c r="Z325" s="210"/>
    </row>
    <row r="326" spans="1:26" ht="20.100000000000001" customHeight="1" x14ac:dyDescent="0.15">
      <c r="A326" s="144"/>
      <c r="B326" s="144"/>
      <c r="C326" s="161"/>
      <c r="E326" s="455"/>
      <c r="F326" s="452" t="s">
        <v>117</v>
      </c>
      <c r="G326" s="452"/>
      <c r="H326" s="452"/>
      <c r="I326" s="452"/>
      <c r="J326" s="452"/>
      <c r="K326" s="466"/>
      <c r="L326" s="118"/>
      <c r="M326" s="119"/>
      <c r="N326" s="8"/>
      <c r="O326" s="187"/>
      <c r="P326" s="500"/>
      <c r="Q326" s="466" t="s">
        <v>109</v>
      </c>
      <c r="R326" s="482"/>
      <c r="S326" s="483"/>
      <c r="T326" s="118"/>
      <c r="U326" s="119"/>
      <c r="V326" s="501"/>
      <c r="W326" s="502"/>
      <c r="X326" s="502"/>
      <c r="Y326" s="503"/>
      <c r="Z326" s="210"/>
    </row>
    <row r="327" spans="1:26" ht="20.100000000000001" customHeight="1" x14ac:dyDescent="0.15">
      <c r="A327" s="144"/>
      <c r="B327" s="144"/>
      <c r="C327" s="161"/>
      <c r="E327" s="455"/>
      <c r="F327" s="452" t="s">
        <v>204</v>
      </c>
      <c r="G327" s="452"/>
      <c r="H327" s="452"/>
      <c r="I327" s="452"/>
      <c r="J327" s="452"/>
      <c r="K327" s="466"/>
      <c r="L327" s="118"/>
      <c r="M327" s="119"/>
      <c r="N327" s="8"/>
      <c r="O327" s="187"/>
      <c r="P327" s="500"/>
      <c r="Q327" s="466" t="s">
        <v>110</v>
      </c>
      <c r="R327" s="482"/>
      <c r="S327" s="483"/>
      <c r="T327" s="118"/>
      <c r="U327" s="119"/>
      <c r="V327" s="501"/>
      <c r="W327" s="502"/>
      <c r="X327" s="502"/>
      <c r="Y327" s="503"/>
      <c r="Z327" s="210"/>
    </row>
    <row r="328" spans="1:26" ht="20.100000000000001" customHeight="1" x14ac:dyDescent="0.15">
      <c r="A328" s="144"/>
      <c r="B328" s="144"/>
      <c r="C328" s="161"/>
      <c r="E328" s="455"/>
      <c r="F328" s="452" t="s">
        <v>118</v>
      </c>
      <c r="G328" s="452"/>
      <c r="H328" s="452"/>
      <c r="I328" s="452"/>
      <c r="J328" s="452"/>
      <c r="K328" s="466"/>
      <c r="L328" s="118"/>
      <c r="M328" s="119"/>
      <c r="N328" s="8"/>
      <c r="O328" s="187"/>
      <c r="P328" s="504"/>
      <c r="Q328" s="484" t="s">
        <v>238</v>
      </c>
      <c r="R328" s="488"/>
      <c r="S328" s="489"/>
      <c r="T328" s="125"/>
      <c r="U328" s="126"/>
      <c r="V328" s="490"/>
      <c r="W328" s="491"/>
      <c r="X328" s="491"/>
      <c r="Y328" s="492"/>
      <c r="Z328" s="210"/>
    </row>
    <row r="329" spans="1:26" ht="20.100000000000001" customHeight="1" x14ac:dyDescent="0.15">
      <c r="A329" s="144"/>
      <c r="B329" s="144"/>
      <c r="C329" s="161"/>
      <c r="E329" s="455"/>
      <c r="F329" s="452" t="s">
        <v>96</v>
      </c>
      <c r="G329" s="452"/>
      <c r="H329" s="452"/>
      <c r="I329" s="452"/>
      <c r="J329" s="452"/>
      <c r="K329" s="466"/>
      <c r="L329" s="118"/>
      <c r="M329" s="119"/>
      <c r="N329" s="8"/>
      <c r="O329" s="187"/>
      <c r="P329" s="505" t="str">
        <f>"*1 具体的な内容を ("&amp;D344&amp;")"&amp;E344&amp;" に入力してください。"</f>
        <v>*1 具体的な内容を (5)その他の具体的な内容 に入力してください。</v>
      </c>
      <c r="X329" s="187"/>
      <c r="Z329" s="210"/>
    </row>
    <row r="330" spans="1:26" ht="20.100000000000001" customHeight="1" x14ac:dyDescent="0.15">
      <c r="A330" s="144"/>
      <c r="B330" s="144"/>
      <c r="C330" s="161"/>
      <c r="E330" s="455"/>
      <c r="F330" s="452" t="s">
        <v>119</v>
      </c>
      <c r="G330" s="452"/>
      <c r="H330" s="452"/>
      <c r="I330" s="452"/>
      <c r="J330" s="452"/>
      <c r="K330" s="466"/>
      <c r="L330" s="118"/>
      <c r="M330" s="119"/>
      <c r="N330" s="8"/>
      <c r="O330" s="187"/>
      <c r="P330" s="187"/>
      <c r="X330" s="187"/>
      <c r="Z330" s="210"/>
    </row>
    <row r="331" spans="1:26" ht="20.100000000000001" customHeight="1" x14ac:dyDescent="0.15">
      <c r="A331" s="144"/>
      <c r="B331" s="144"/>
      <c r="C331" s="161"/>
      <c r="E331" s="455"/>
      <c r="F331" s="452" t="s">
        <v>120</v>
      </c>
      <c r="G331" s="452"/>
      <c r="H331" s="452"/>
      <c r="I331" s="452"/>
      <c r="J331" s="452"/>
      <c r="K331" s="466"/>
      <c r="L331" s="118"/>
      <c r="M331" s="119"/>
      <c r="N331" s="8"/>
      <c r="O331" s="187"/>
      <c r="P331" s="187"/>
      <c r="X331" s="187"/>
      <c r="Z331" s="210"/>
    </row>
    <row r="332" spans="1:26" ht="20.100000000000001" customHeight="1" x14ac:dyDescent="0.15">
      <c r="A332" s="144"/>
      <c r="B332" s="144"/>
      <c r="C332" s="161"/>
      <c r="E332" s="455"/>
      <c r="F332" s="452" t="s">
        <v>121</v>
      </c>
      <c r="G332" s="452"/>
      <c r="H332" s="452"/>
      <c r="I332" s="452"/>
      <c r="J332" s="452"/>
      <c r="K332" s="466"/>
      <c r="L332" s="118"/>
      <c r="M332" s="119"/>
      <c r="N332" s="8"/>
      <c r="O332" s="187"/>
      <c r="P332" s="187"/>
      <c r="X332" s="187"/>
      <c r="Z332" s="210"/>
    </row>
    <row r="333" spans="1:26" ht="20.100000000000001" customHeight="1" x14ac:dyDescent="0.15">
      <c r="A333" s="144"/>
      <c r="B333" s="144"/>
      <c r="C333" s="161"/>
      <c r="E333" s="455"/>
      <c r="F333" s="452" t="s">
        <v>95</v>
      </c>
      <c r="G333" s="452"/>
      <c r="H333" s="452"/>
      <c r="I333" s="452"/>
      <c r="J333" s="452"/>
      <c r="K333" s="466"/>
      <c r="L333" s="118"/>
      <c r="M333" s="119"/>
      <c r="N333" s="8"/>
      <c r="O333" s="187"/>
      <c r="P333" s="187"/>
      <c r="X333" s="187"/>
      <c r="Z333" s="210"/>
    </row>
    <row r="334" spans="1:26" ht="20.100000000000001" customHeight="1" x14ac:dyDescent="0.15">
      <c r="A334" s="144"/>
      <c r="B334" s="144"/>
      <c r="C334" s="161"/>
      <c r="E334" s="455"/>
      <c r="F334" s="452" t="s">
        <v>122</v>
      </c>
      <c r="G334" s="452"/>
      <c r="H334" s="452"/>
      <c r="I334" s="452"/>
      <c r="J334" s="452"/>
      <c r="K334" s="466"/>
      <c r="L334" s="118"/>
      <c r="M334" s="119"/>
      <c r="N334" s="8"/>
      <c r="O334" s="187"/>
      <c r="P334" s="187"/>
      <c r="X334" s="187"/>
      <c r="Z334" s="210"/>
    </row>
    <row r="335" spans="1:26" ht="20.100000000000001" customHeight="1" x14ac:dyDescent="0.15">
      <c r="A335" s="144"/>
      <c r="B335" s="144"/>
      <c r="C335" s="161"/>
      <c r="E335" s="455"/>
      <c r="F335" s="452" t="s">
        <v>94</v>
      </c>
      <c r="G335" s="452"/>
      <c r="H335" s="452"/>
      <c r="I335" s="452"/>
      <c r="J335" s="452"/>
      <c r="K335" s="466"/>
      <c r="L335" s="118"/>
      <c r="M335" s="119"/>
      <c r="N335" s="8"/>
      <c r="O335" s="187"/>
      <c r="P335" s="187"/>
      <c r="Q335" s="187"/>
      <c r="R335" s="187"/>
      <c r="S335" s="187"/>
      <c r="T335" s="187"/>
      <c r="U335" s="187"/>
      <c r="X335" s="187"/>
      <c r="Z335" s="210"/>
    </row>
    <row r="336" spans="1:26" ht="20.100000000000001" customHeight="1" x14ac:dyDescent="0.15">
      <c r="A336" s="144"/>
      <c r="B336" s="144"/>
      <c r="C336" s="161"/>
      <c r="E336" s="455"/>
      <c r="F336" s="452" t="s">
        <v>88</v>
      </c>
      <c r="G336" s="452"/>
      <c r="H336" s="452"/>
      <c r="I336" s="452"/>
      <c r="J336" s="452"/>
      <c r="K336" s="466"/>
      <c r="L336" s="118"/>
      <c r="M336" s="119"/>
      <c r="N336" s="8"/>
      <c r="O336" s="187"/>
      <c r="P336" s="187"/>
      <c r="Q336" s="187"/>
      <c r="R336" s="187"/>
      <c r="S336" s="187"/>
      <c r="T336" s="187"/>
      <c r="U336" s="187"/>
      <c r="X336" s="187"/>
      <c r="Z336" s="210"/>
    </row>
    <row r="337" spans="1:27" ht="20.100000000000001" customHeight="1" x14ac:dyDescent="0.15">
      <c r="A337" s="144"/>
      <c r="B337" s="144"/>
      <c r="C337" s="161"/>
      <c r="E337" s="455"/>
      <c r="F337" s="452" t="s">
        <v>205</v>
      </c>
      <c r="G337" s="452"/>
      <c r="H337" s="452"/>
      <c r="I337" s="452"/>
      <c r="J337" s="452"/>
      <c r="K337" s="466"/>
      <c r="L337" s="118"/>
      <c r="M337" s="119"/>
      <c r="N337" s="8"/>
      <c r="O337" s="168"/>
      <c r="P337" s="168"/>
      <c r="Q337" s="168"/>
      <c r="R337" s="168"/>
      <c r="S337" s="168"/>
      <c r="T337" s="168"/>
      <c r="U337" s="168"/>
      <c r="X337" s="168"/>
      <c r="Y337" s="168"/>
      <c r="Z337" s="423"/>
      <c r="AA337" s="168"/>
    </row>
    <row r="338" spans="1:27" ht="20.100000000000001" customHeight="1" x14ac:dyDescent="0.15">
      <c r="A338" s="144"/>
      <c r="B338" s="144"/>
      <c r="C338" s="170"/>
      <c r="D338" s="167"/>
      <c r="E338" s="455"/>
      <c r="F338" s="452" t="s">
        <v>92</v>
      </c>
      <c r="G338" s="452"/>
      <c r="H338" s="452"/>
      <c r="I338" s="452"/>
      <c r="J338" s="452"/>
      <c r="K338" s="466"/>
      <c r="L338" s="118"/>
      <c r="M338" s="119"/>
      <c r="N338" s="8"/>
      <c r="O338" s="187"/>
      <c r="P338" s="187"/>
      <c r="Q338" s="187"/>
      <c r="R338" s="186"/>
      <c r="S338" s="187"/>
      <c r="T338" s="506"/>
      <c r="U338" s="506"/>
      <c r="X338" s="506"/>
      <c r="Y338" s="187"/>
      <c r="Z338" s="166"/>
    </row>
    <row r="339" spans="1:27" ht="20.100000000000001" customHeight="1" x14ac:dyDescent="0.15">
      <c r="A339" s="144"/>
      <c r="B339" s="507"/>
      <c r="C339" s="167"/>
      <c r="D339" s="166"/>
      <c r="E339" s="455"/>
      <c r="F339" s="452" t="s">
        <v>93</v>
      </c>
      <c r="G339" s="452"/>
      <c r="H339" s="452"/>
      <c r="I339" s="452"/>
      <c r="J339" s="452"/>
      <c r="K339" s="466"/>
      <c r="L339" s="118"/>
      <c r="M339" s="119"/>
      <c r="N339" s="8"/>
      <c r="O339" s="187"/>
      <c r="P339" s="187"/>
      <c r="Q339" s="187"/>
      <c r="R339" s="187"/>
      <c r="S339" s="187"/>
      <c r="T339" s="187"/>
      <c r="U339" s="187"/>
      <c r="X339" s="187"/>
      <c r="Y339" s="187"/>
      <c r="Z339" s="166"/>
    </row>
    <row r="340" spans="1:27" ht="20.100000000000001" customHeight="1" x14ac:dyDescent="0.15">
      <c r="B340" s="210"/>
      <c r="E340" s="455"/>
      <c r="F340" s="452" t="s">
        <v>97</v>
      </c>
      <c r="G340" s="452"/>
      <c r="H340" s="452"/>
      <c r="I340" s="452"/>
      <c r="J340" s="452"/>
      <c r="K340" s="466"/>
      <c r="L340" s="118"/>
      <c r="M340" s="119"/>
      <c r="N340" s="8"/>
      <c r="Z340" s="210"/>
    </row>
    <row r="341" spans="1:27" ht="20.100000000000001" customHeight="1" x14ac:dyDescent="0.15">
      <c r="B341" s="210"/>
      <c r="E341" s="455"/>
      <c r="F341" s="452" t="s">
        <v>123</v>
      </c>
      <c r="G341" s="452"/>
      <c r="H341" s="452"/>
      <c r="I341" s="452"/>
      <c r="J341" s="452"/>
      <c r="K341" s="466"/>
      <c r="L341" s="118"/>
      <c r="M341" s="119"/>
      <c r="N341" s="8"/>
      <c r="Z341" s="210"/>
    </row>
    <row r="342" spans="1:27" ht="20.100000000000001" customHeight="1" x14ac:dyDescent="0.15">
      <c r="B342" s="210"/>
      <c r="E342" s="467"/>
      <c r="F342" s="460" t="s">
        <v>124</v>
      </c>
      <c r="G342" s="460"/>
      <c r="H342" s="460"/>
      <c r="I342" s="460"/>
      <c r="J342" s="460"/>
      <c r="K342" s="484"/>
      <c r="L342" s="125"/>
      <c r="M342" s="126"/>
      <c r="N342" s="9"/>
      <c r="Z342" s="210"/>
    </row>
    <row r="343" spans="1:27" ht="20.100000000000001" customHeight="1" x14ac:dyDescent="0.15">
      <c r="B343" s="210"/>
      <c r="E343" s="505"/>
      <c r="F343" s="508"/>
      <c r="G343" s="508"/>
      <c r="H343" s="508"/>
      <c r="I343" s="508"/>
      <c r="J343" s="508"/>
      <c r="K343" s="508"/>
      <c r="L343" s="509"/>
      <c r="M343" s="509"/>
      <c r="N343" s="510"/>
      <c r="Z343" s="210"/>
    </row>
    <row r="344" spans="1:27" ht="15.75" customHeight="1" x14ac:dyDescent="0.15">
      <c r="B344" s="210"/>
      <c r="D344" s="162">
        <v>5</v>
      </c>
      <c r="E344" s="417" t="s">
        <v>232</v>
      </c>
      <c r="Z344" s="210"/>
    </row>
    <row r="345" spans="1:27" ht="60" customHeight="1" x14ac:dyDescent="0.15">
      <c r="A345" s="142">
        <f>IFERROR(IF(AND($T328="○", TRIM($E345)=""),1001,0),3)</f>
        <v>0</v>
      </c>
      <c r="B345" s="210"/>
      <c r="E345" s="133"/>
      <c r="F345" s="134"/>
      <c r="G345" s="134"/>
      <c r="H345" s="134"/>
      <c r="I345" s="134"/>
      <c r="J345" s="134"/>
      <c r="K345" s="134"/>
      <c r="L345" s="134"/>
      <c r="M345" s="134"/>
      <c r="N345" s="134"/>
      <c r="O345" s="134"/>
      <c r="P345" s="134"/>
      <c r="Q345" s="134"/>
      <c r="R345" s="134"/>
      <c r="S345" s="134"/>
      <c r="T345" s="134"/>
      <c r="U345" s="134"/>
      <c r="V345" s="134"/>
      <c r="W345" s="134"/>
      <c r="X345" s="134"/>
      <c r="Y345" s="134"/>
      <c r="Z345" s="210"/>
    </row>
    <row r="346" spans="1:27" ht="15.75" customHeight="1" x14ac:dyDescent="0.15">
      <c r="B346" s="210"/>
      <c r="C346" s="215"/>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511"/>
    </row>
  </sheetData>
  <sheetProtection algorithmName="SHA-512" hashValue="MvFCnAcuwxqPTDvPotYrKFJUsMLTrKHKagYMfzLfcHvvDAk53MlWgpjwXj0HuyiZOUsWBg8PSLb2LMvS2UbD/g==" saltValue="Ew+qGpIMXa2wK6Ky3qzs4Q==" spinCount="100000" sheet="1" objects="1" scenarios="1"/>
  <dataConsolidate/>
  <mergeCells count="470">
    <mergeCell ref="J179:Y179"/>
    <mergeCell ref="J177:Y177"/>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F331:K331"/>
    <mergeCell ref="F332:K332"/>
    <mergeCell ref="F333:K333"/>
    <mergeCell ref="F334:K334"/>
    <mergeCell ref="L321:M321"/>
    <mergeCell ref="F324:K324"/>
    <mergeCell ref="F325:K325"/>
    <mergeCell ref="F326:K326"/>
    <mergeCell ref="F322:K322"/>
    <mergeCell ref="F321:K321"/>
    <mergeCell ref="L331:M331"/>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F307:K307"/>
    <mergeCell ref="T303:U303"/>
    <mergeCell ref="I295:M295"/>
    <mergeCell ref="E296:H296"/>
    <mergeCell ref="V306:Y306"/>
    <mergeCell ref="V307:Y307"/>
    <mergeCell ref="L304:M304"/>
    <mergeCell ref="L305:M305"/>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F312:K312"/>
    <mergeCell ref="F309:K309"/>
    <mergeCell ref="L310:M310"/>
    <mergeCell ref="L311:M311"/>
    <mergeCell ref="T307:U307"/>
    <mergeCell ref="T308:U308"/>
    <mergeCell ref="T306:U306"/>
    <mergeCell ref="T304:U304"/>
    <mergeCell ref="T305:U305"/>
    <mergeCell ref="T311:U311"/>
    <mergeCell ref="N289:R289"/>
    <mergeCell ref="I292:M292"/>
    <mergeCell ref="I289:M289"/>
    <mergeCell ref="I290:M290"/>
    <mergeCell ref="N299:R299"/>
    <mergeCell ref="F308:K308"/>
    <mergeCell ref="E290:H290"/>
    <mergeCell ref="F310:K310"/>
    <mergeCell ref="E297:H297"/>
    <mergeCell ref="I298:M298"/>
    <mergeCell ref="I297:M297"/>
    <mergeCell ref="N297:R297"/>
    <mergeCell ref="N296:R296"/>
    <mergeCell ref="E292:H292"/>
    <mergeCell ref="E298:H298"/>
    <mergeCell ref="L308:M308"/>
    <mergeCell ref="P303:S303"/>
    <mergeCell ref="I296:M296"/>
    <mergeCell ref="E302:Y302"/>
    <mergeCell ref="P304:P312"/>
    <mergeCell ref="V303:Y303"/>
    <mergeCell ref="V304:Y304"/>
    <mergeCell ref="V305:Y305"/>
    <mergeCell ref="F311:K311"/>
    <mergeCell ref="O258:R258"/>
    <mergeCell ref="O259:R259"/>
    <mergeCell ref="O265:R265"/>
    <mergeCell ref="O263:R263"/>
    <mergeCell ref="O267:R267"/>
    <mergeCell ref="I288:M288"/>
    <mergeCell ref="V308:Y308"/>
    <mergeCell ref="Q307:S307"/>
    <mergeCell ref="L309:M309"/>
    <mergeCell ref="Q308:S308"/>
    <mergeCell ref="E269:J269"/>
    <mergeCell ref="K269:M269"/>
    <mergeCell ref="E270:J270"/>
    <mergeCell ref="E267:J267"/>
    <mergeCell ref="K258:M258"/>
    <mergeCell ref="E265:J265"/>
    <mergeCell ref="K265:M265"/>
    <mergeCell ref="E264:J264"/>
    <mergeCell ref="E266:J266"/>
    <mergeCell ref="N294:R294"/>
    <mergeCell ref="N295:R295"/>
    <mergeCell ref="N298:R298"/>
    <mergeCell ref="N292:R292"/>
    <mergeCell ref="N293:R293"/>
    <mergeCell ref="O253:R253"/>
    <mergeCell ref="K251:M251"/>
    <mergeCell ref="O251:R251"/>
    <mergeCell ref="O252:R252"/>
    <mergeCell ref="O237:P237"/>
    <mergeCell ref="D251:J251"/>
    <mergeCell ref="O270:R270"/>
    <mergeCell ref="O262:R262"/>
    <mergeCell ref="O261:R261"/>
    <mergeCell ref="O264:R264"/>
    <mergeCell ref="K255:M255"/>
    <mergeCell ref="O255:R255"/>
    <mergeCell ref="K249:M249"/>
    <mergeCell ref="O249:R249"/>
    <mergeCell ref="K247:M247"/>
    <mergeCell ref="K252:M252"/>
    <mergeCell ref="K254:M254"/>
    <mergeCell ref="O266:R266"/>
    <mergeCell ref="O268:R268"/>
    <mergeCell ref="O269:R269"/>
    <mergeCell ref="K270:M270"/>
    <mergeCell ref="K266:M266"/>
    <mergeCell ref="K268:M268"/>
    <mergeCell ref="O254:R254"/>
    <mergeCell ref="S237:T237"/>
    <mergeCell ref="O246:R246"/>
    <mergeCell ref="O247:R247"/>
    <mergeCell ref="K250:M250"/>
    <mergeCell ref="D237:J237"/>
    <mergeCell ref="D250:J250"/>
    <mergeCell ref="D252:J252"/>
    <mergeCell ref="D247:J247"/>
    <mergeCell ref="D248:J248"/>
    <mergeCell ref="C242:H242"/>
    <mergeCell ref="Q235:R235"/>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D236:J236"/>
    <mergeCell ref="O235:P235"/>
    <mergeCell ref="D254:J254"/>
    <mergeCell ref="K253:M253"/>
    <mergeCell ref="D258:J258"/>
    <mergeCell ref="D261:J261"/>
    <mergeCell ref="K261:M261"/>
    <mergeCell ref="D263:D271"/>
    <mergeCell ref="E263:J263"/>
    <mergeCell ref="K262:M262"/>
    <mergeCell ref="K263:M263"/>
    <mergeCell ref="K267:M267"/>
    <mergeCell ref="E268:J268"/>
    <mergeCell ref="D255:J255"/>
    <mergeCell ref="D259:J259"/>
    <mergeCell ref="D262:J262"/>
    <mergeCell ref="K256:M256"/>
    <mergeCell ref="D257:J257"/>
    <mergeCell ref="K257:M257"/>
    <mergeCell ref="D256:J256"/>
    <mergeCell ref="O195:P195"/>
    <mergeCell ref="D228:J230"/>
    <mergeCell ref="I206:M206"/>
    <mergeCell ref="I195:M195"/>
    <mergeCell ref="S233:T233"/>
    <mergeCell ref="Q232:R232"/>
    <mergeCell ref="K232:N232"/>
    <mergeCell ref="U233:Y233"/>
    <mergeCell ref="S231:T231"/>
    <mergeCell ref="U231:Y231"/>
    <mergeCell ref="D232:E23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Q326:S326"/>
    <mergeCell ref="Q315:S315"/>
    <mergeCell ref="U237:Y237"/>
    <mergeCell ref="Q237:R237"/>
    <mergeCell ref="O256:R256"/>
    <mergeCell ref="O257:R257"/>
    <mergeCell ref="K237:N237"/>
    <mergeCell ref="Q309:S309"/>
    <mergeCell ref="K264:M264"/>
    <mergeCell ref="I299:M299"/>
    <mergeCell ref="E283:Y283"/>
    <mergeCell ref="I285:M285"/>
    <mergeCell ref="E287:H287"/>
    <mergeCell ref="I284:M284"/>
    <mergeCell ref="K259:M259"/>
    <mergeCell ref="D260:J260"/>
    <mergeCell ref="K260:M260"/>
    <mergeCell ref="O260:R260"/>
    <mergeCell ref="D244:Y244"/>
    <mergeCell ref="D253:J253"/>
    <mergeCell ref="D245:J245"/>
    <mergeCell ref="K245:M245"/>
    <mergeCell ref="O245:R245"/>
    <mergeCell ref="D246:J246"/>
    <mergeCell ref="K246:M246"/>
    <mergeCell ref="O250:R250"/>
    <mergeCell ref="I189:M189"/>
    <mergeCell ref="I197:M197"/>
    <mergeCell ref="K248:M248"/>
    <mergeCell ref="O248:R248"/>
    <mergeCell ref="D249:J249"/>
    <mergeCell ref="F232:J232"/>
    <mergeCell ref="F233:J233"/>
    <mergeCell ref="O232:P232"/>
    <mergeCell ref="K228:P228"/>
    <mergeCell ref="K230:M230"/>
    <mergeCell ref="E219:H219"/>
    <mergeCell ref="I193:M193"/>
    <mergeCell ref="E200:H200"/>
    <mergeCell ref="I200:M200"/>
    <mergeCell ref="E201:H201"/>
    <mergeCell ref="E214:H214"/>
    <mergeCell ref="I213:M213"/>
    <mergeCell ref="K233:N233"/>
    <mergeCell ref="C225:H225"/>
    <mergeCell ref="D227:Y227"/>
    <mergeCell ref="Q228:T228"/>
    <mergeCell ref="U228:Y230"/>
    <mergeCell ref="K229:M229"/>
    <mergeCell ref="I219:M219"/>
    <mergeCell ref="O271:R271"/>
    <mergeCell ref="E294:H294"/>
    <mergeCell ref="E295:H295"/>
    <mergeCell ref="E291:H291"/>
    <mergeCell ref="E284:H284"/>
    <mergeCell ref="E285:H285"/>
    <mergeCell ref="E286:H286"/>
    <mergeCell ref="N290:R290"/>
    <mergeCell ref="N291:R291"/>
    <mergeCell ref="N285:R285"/>
    <mergeCell ref="N286:R286"/>
    <mergeCell ref="N284:R284"/>
    <mergeCell ref="C276:H276"/>
    <mergeCell ref="I286:M286"/>
    <mergeCell ref="E271:J271"/>
    <mergeCell ref="K271:M271"/>
    <mergeCell ref="I280:M280"/>
    <mergeCell ref="I287:M287"/>
    <mergeCell ref="I293:M293"/>
    <mergeCell ref="I294:M294"/>
    <mergeCell ref="I291:M291"/>
    <mergeCell ref="N287:R287"/>
    <mergeCell ref="N288:R288"/>
    <mergeCell ref="E288:H288"/>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C971CEF7-F373-43C7-8013-5E112693186E}"/>
    <dataValidation type="whole" imeMode="halfAlpha" allowBlank="1" showInputMessage="1" showErrorMessage="1" error="7桁の数字を入力してください" sqref="I20:M20" xr:uid="{297BD8D0-2A19-4E73-BD19-D7B34FEB729B}">
      <formula1>0</formula1>
      <formula2>9999999</formula2>
    </dataValidation>
    <dataValidation imeMode="fullKatakana" allowBlank="1" showInputMessage="1" showErrorMessage="1" sqref="I24:Y24" xr:uid="{C09F34BC-B246-475A-90BB-5585860D8C1E}"/>
    <dataValidation imeMode="hiragana" allowBlank="1" showInputMessage="1" showErrorMessage="1" sqref="I26:Y26" xr:uid="{7411D2F0-FA84-449F-BB80-749AA358D9BA}"/>
    <dataValidation imeMode="hiragana" allowBlank="1" showInputMessage="1" showErrorMessage="1" sqref="I28:Y28" xr:uid="{F6559CFD-1141-462C-A33F-1D8E048BD7FB}"/>
    <dataValidation imeMode="fullKatakana" allowBlank="1" showInputMessage="1" showErrorMessage="1" sqref="I30:Y30" xr:uid="{3E1A8A6E-48BE-4C74-83E6-A41301A7AAEA}"/>
    <dataValidation imeMode="hiragana" allowBlank="1" showInputMessage="1" showErrorMessage="1" sqref="I32:Y32" xr:uid="{772B03B0-5552-41D9-9DEE-E73E71B51E94}"/>
    <dataValidation imeMode="halfAlpha" allowBlank="1" showInputMessage="1" showErrorMessage="1" sqref="I34:M34" xr:uid="{424ECCD8-F13D-4F07-89E5-EC2B69AC0757}"/>
    <dataValidation imeMode="halfAlpha" allowBlank="1" showInputMessage="1" showErrorMessage="1" sqref="P34" xr:uid="{28A95193-ADB3-49CD-9ED0-2BFEF7328482}"/>
    <dataValidation imeMode="halfAlpha" allowBlank="1" showInputMessage="1" showErrorMessage="1" sqref="I36:M36" xr:uid="{3A11915B-9680-4CB3-8564-2BE8F8B9CBB0}"/>
    <dataValidation imeMode="halfAlpha" allowBlank="1" showInputMessage="1" showErrorMessage="1" sqref="I38:Y38" xr:uid="{B6CD1889-0C03-406F-8DDE-674D166F14DB}"/>
    <dataValidation type="list" imeMode="halfAlpha" allowBlank="1" showInputMessage="1" showErrorMessage="1" error="リストから選択してください" sqref="I40:M40" xr:uid="{368D0225-9609-4DEA-A2C8-8367605F01A4}">
      <formula1>"一致する,一致しない"</formula1>
    </dataValidation>
    <dataValidation type="list" imeMode="halfAlpha" allowBlank="1" showInputMessage="1" showErrorMessage="1" error="リストから選択してください" sqref="I63:M63" xr:uid="{733B6615-BC81-4A15-A0A9-1E062861B59C}">
      <formula1>"しない,する"</formula1>
    </dataValidation>
    <dataValidation type="whole" imeMode="halfAlpha" allowBlank="1" showInputMessage="1" showErrorMessage="1" error="7桁の数字を入力してください" sqref="I69:M69" xr:uid="{E1725F6F-C816-407C-B551-DDBAD8EEC5B0}">
      <formula1>0</formula1>
      <formula2>9999999</formula2>
    </dataValidation>
    <dataValidation imeMode="hiragana" allowBlank="1" showInputMessage="1" showErrorMessage="1" sqref="I71:Y71" xr:uid="{37DF1A51-20FB-4D43-9019-637160AC2595}"/>
    <dataValidation imeMode="fullKatakana" allowBlank="1" showInputMessage="1" showErrorMessage="1" sqref="I73:Y73" xr:uid="{0023870E-2F3D-46B7-87A0-FAB7F33A8472}"/>
    <dataValidation imeMode="hiragana" allowBlank="1" showInputMessage="1" showErrorMessage="1" sqref="I75:Y75" xr:uid="{4DF7AE7F-15B4-44F8-8E5E-ED3EA215808B}"/>
    <dataValidation imeMode="hiragana" allowBlank="1" showInputMessage="1" showErrorMessage="1" sqref="I77:Y77" xr:uid="{9B81D5BA-53D8-42FB-9966-22147FD455E0}"/>
    <dataValidation imeMode="fullKatakana" allowBlank="1" showInputMessage="1" showErrorMessage="1" sqref="I79:Y79" xr:uid="{B974F290-3750-4F63-828C-FF3EB26ED924}"/>
    <dataValidation imeMode="hiragana" allowBlank="1" showInputMessage="1" showErrorMessage="1" sqref="I81:Y81" xr:uid="{FB6CC837-D248-48D9-834E-97D9C79F7554}"/>
    <dataValidation imeMode="halfAlpha" allowBlank="1" showInputMessage="1" showErrorMessage="1" sqref="I83:M83" xr:uid="{B19E3C2B-7449-4DDD-8185-0D3BD9D8F451}"/>
    <dataValidation imeMode="halfAlpha" allowBlank="1" showInputMessage="1" showErrorMessage="1" sqref="P83" xr:uid="{5C337DB3-0ECB-4E0D-9B3E-4652FF773EF3}"/>
    <dataValidation imeMode="halfAlpha" allowBlank="1" showInputMessage="1" showErrorMessage="1" sqref="I85:M85" xr:uid="{7FC37CAC-6F65-4247-8A40-F8C624D01B8E}"/>
    <dataValidation imeMode="halfAlpha" allowBlank="1" showInputMessage="1" showErrorMessage="1" sqref="I87:Y87" xr:uid="{0AF7D8C1-06AC-41B3-B5E4-1B01D1EE1211}"/>
    <dataValidation imeMode="hiragana" allowBlank="1" showInputMessage="1" showErrorMessage="1" sqref="I112:Y112" xr:uid="{86FB086D-B1AC-4730-8B76-60A1108F5925}"/>
    <dataValidation imeMode="fullKatakana" allowBlank="1" showInputMessage="1" showErrorMessage="1" sqref="I114:Y114" xr:uid="{2D1B3EB1-6756-4CA4-87BD-7C4C6B648214}"/>
    <dataValidation imeMode="hiragana" allowBlank="1" showInputMessage="1" showErrorMessage="1" sqref="I116:Y116" xr:uid="{F5323F23-4BAD-4701-9064-B551603D8738}"/>
    <dataValidation type="whole" imeMode="halfAlpha" allowBlank="1" showInputMessage="1" showErrorMessage="1" error="7桁の数字を入力してください" sqref="I118:M118" xr:uid="{0C79DDC5-BC98-468E-BAEC-617010E257D7}">
      <formula1>0</formula1>
      <formula2>9999999</formula2>
    </dataValidation>
    <dataValidation imeMode="hiragana" allowBlank="1" showInputMessage="1" showErrorMessage="1" sqref="I120:Y120" xr:uid="{54EB0AFA-9B72-4597-AAE9-EA87AE56EB68}"/>
    <dataValidation imeMode="halfAlpha" allowBlank="1" showInputMessage="1" showErrorMessage="1" sqref="I122:M122" xr:uid="{CBF7E23A-D4A9-44C3-A196-6A2D4D6AF42F}"/>
    <dataValidation imeMode="halfAlpha" allowBlank="1" showInputMessage="1" showErrorMessage="1" sqref="P122" xr:uid="{71AFC5D2-03ED-4A7B-8854-0C81B9077138}"/>
    <dataValidation imeMode="halfAlpha" allowBlank="1" showInputMessage="1" showErrorMessage="1" sqref="I124:M124" xr:uid="{54A9E1FA-31BB-482D-87DF-071D51CA68CA}"/>
    <dataValidation imeMode="halfAlpha" allowBlank="1" showInputMessage="1" showErrorMessage="1" sqref="I126:Y126" xr:uid="{DCD1497E-5BC7-40FA-9934-187E19867747}"/>
    <dataValidation type="list" imeMode="halfAlpha" allowBlank="1" showInputMessage="1" showErrorMessage="1" error="リストから選択してください" sqref="I153:M153" xr:uid="{C33613FB-3BFD-4138-98EF-F97A83AB527F}">
      <formula1>"しない,する"</formula1>
    </dataValidation>
    <dataValidation imeMode="fullKatakana" allowBlank="1" showInputMessage="1" showErrorMessage="1" sqref="I155:Y155" xr:uid="{417A65B4-6FE3-422C-9429-E24CE9580115}"/>
    <dataValidation imeMode="hiragana" allowBlank="1" showInputMessage="1" showErrorMessage="1" sqref="I157:Y157" xr:uid="{B040BF32-C8C6-4179-BF6A-7F171E9FD537}"/>
    <dataValidation imeMode="halfAlpha" allowBlank="1" showInputMessage="1" showErrorMessage="1" sqref="I159:M159" xr:uid="{13E5B8ED-A0DD-44E9-8F96-AF131B0F5438}"/>
    <dataValidation type="whole" imeMode="halfAlpha" allowBlank="1" showInputMessage="1" showErrorMessage="1" error="7桁の数字を入力してください" sqref="I161:M161" xr:uid="{C82EEFA9-70FE-426E-B6A5-64FBEC0CDE4F}">
      <formula1>0</formula1>
      <formula2>9999999</formula2>
    </dataValidation>
    <dataValidation imeMode="hiragana" allowBlank="1" showInputMessage="1" showErrorMessage="1" sqref="I163:Y163" xr:uid="{C4E2757C-03C1-46F8-A9A1-FD3432A4181E}"/>
    <dataValidation imeMode="halfAlpha" allowBlank="1" showInputMessage="1" showErrorMessage="1" sqref="I165:M165" xr:uid="{72193A13-2E95-4EBA-A057-37BDD730C4EE}"/>
    <dataValidation imeMode="halfAlpha" allowBlank="1" showInputMessage="1" showErrorMessage="1" sqref="I167:M167" xr:uid="{BE318BCA-6BC5-4D6A-8B94-9F16E236B131}"/>
    <dataValidation imeMode="halfAlpha" allowBlank="1" showInputMessage="1" showErrorMessage="1" sqref="I169:Y169" xr:uid="{785A8033-08C6-4BB6-9123-755D7FFF8EAF}"/>
    <dataValidation type="date" imeMode="halfAlpha" allowBlank="1" showInputMessage="1" showErrorMessage="1" error="有効な日付を入力してください" sqref="I176:M176" xr:uid="{DA33BBDE-E4C2-4C0F-BA47-906CCC8F7B69}">
      <formula1>92</formula1>
      <formula2>73415</formula2>
    </dataValidation>
    <dataValidation imeMode="hiragana" allowBlank="1" showInputMessage="1" showErrorMessage="1" sqref="I178:M178" xr:uid="{1E1A9386-3B81-4EF5-88A9-FC238766A04D}"/>
    <dataValidation allowBlank="1" showInputMessage="1" showErrorMessage="1" sqref="B182 I203:M203 I214:M214 I220:M220 K237:N237 O237:P237 Q237:R237 S237:T237 U237:Y237 B303" xr:uid="{8A42EF35-FD5D-489F-84A0-02757D8C3570}"/>
    <dataValidation type="list" imeMode="halfAlpha" allowBlank="1" showInputMessage="1" showErrorMessage="1" error="リストから選択してください" sqref="K183:M183" xr:uid="{361B80E7-624B-43DE-84AE-F2802A0413E5}">
      <formula1>"○,　"</formula1>
    </dataValidation>
    <dataValidation type="list" imeMode="halfAlpha" allowBlank="1" showInputMessage="1" showErrorMessage="1" error="リストから選択してください" sqref="K184:M184" xr:uid="{93C99AED-BCCC-4BC4-BF2D-6A59A867DF2F}">
      <formula1>"○,　"</formula1>
    </dataValidation>
    <dataValidation type="list" imeMode="halfAlpha" allowBlank="1" showInputMessage="1" showErrorMessage="1" error="リストから選択してください" sqref="K185:M185" xr:uid="{0F7B33B7-FBC6-41E0-B9E3-7791EE422B93}">
      <formula1>"○,　"</formula1>
    </dataValidation>
    <dataValidation type="list" imeMode="halfAlpha" allowBlank="1" showInputMessage="1" showErrorMessage="1" error="リストから選択してください" sqref="K186:M187" xr:uid="{D9627572-80A0-4A27-B179-8B86957683E7}">
      <formula1>"○,　"</formula1>
    </dataValidation>
    <dataValidation type="whole" imeMode="halfAlpha" allowBlank="1" showInputMessage="1" showErrorMessage="1" error="有効な数字を入力してください" sqref="W186:X186" xr:uid="{27AAA9F5-286F-4A9F-BAEF-9775B97424EB}">
      <formula1>0</formula1>
      <formula2>100</formula2>
    </dataValidation>
    <dataValidation type="whole" imeMode="halfAlpha" allowBlank="1" showInputMessage="1" showErrorMessage="1" error="有効な数字を入力してください" sqref="W187:X187" xr:uid="{FA1914CB-7EC4-49BE-98B6-880595F7D8C0}">
      <formula1>0</formula1>
      <formula2>100</formula2>
    </dataValidation>
    <dataValidation type="whole" imeMode="halfAlpha" allowBlank="1" showInputMessage="1" showErrorMessage="1" error="有効な数字を入力してください" sqref="I189:M189" xr:uid="{FC9F5505-0783-454D-B2DE-9B9D8153C799}">
      <formula1>0</formula1>
      <formula2>9999999999</formula2>
    </dataValidation>
    <dataValidation type="date" imeMode="halfAlpha" allowBlank="1" showInputMessage="1" showErrorMessage="1" error="有効な日付を入力してください" sqref="I191:M191" xr:uid="{E5E733A7-CB23-49F1-8790-4EAAED8FE1EC}">
      <formula1>92</formula1>
      <formula2>73415</formula2>
    </dataValidation>
    <dataValidation type="date" imeMode="halfAlpha" allowBlank="1" showInputMessage="1" showErrorMessage="1" error="有効な日付を入力してください" sqref="I193:M193" xr:uid="{5C989986-8736-4A9C-A477-E829AC41AC39}">
      <formula1>92</formula1>
      <formula2>73415</formula2>
    </dataValidation>
    <dataValidation type="date" imeMode="halfAlpha" allowBlank="1" showInputMessage="1" showErrorMessage="1" error="有効な日付を入力してください" sqref="I195:M195" xr:uid="{D983C234-85C5-4F18-980E-300BC2F3C616}">
      <formula1>92</formula1>
      <formula2>73415</formula2>
    </dataValidation>
    <dataValidation type="date" imeMode="halfAlpha" allowBlank="1" showInputMessage="1" showErrorMessage="1" error="有効な日付を入力してください" sqref="O195:P195" xr:uid="{56277D60-1CFA-47B9-8214-C2DF81661B2A}">
      <formula1>92</formula1>
      <formula2>73415</formula2>
    </dataValidation>
    <dataValidation type="date" imeMode="halfAlpha" allowBlank="1" showInputMessage="1" showErrorMessage="1" error="有効な日付を入力してください" sqref="I197:M197" xr:uid="{A2D54DC2-7EDB-4DCF-8F50-2134E04985D4}">
      <formula1>92</formula1>
      <formula2>73415</formula2>
    </dataValidation>
    <dataValidation type="whole" imeMode="halfAlpha" allowBlank="1" showInputMessage="1" showErrorMessage="1" error="有効な数字を入力してください" sqref="I200:M200" xr:uid="{8B8E76F8-0BC7-416B-99FD-CEB2741D9AC6}">
      <formula1>0</formula1>
      <formula2>9999999999</formula2>
    </dataValidation>
    <dataValidation type="whole" imeMode="halfAlpha" allowBlank="1" showInputMessage="1" showErrorMessage="1" error="有効な数字を入力してください" sqref="I201:M201" xr:uid="{B7C184A4-62F0-440D-B8BB-A84E2B6241C8}">
      <formula1>0</formula1>
      <formula2>9999999999</formula2>
    </dataValidation>
    <dataValidation type="whole" imeMode="halfAlpha" allowBlank="1" showInputMessage="1" showErrorMessage="1" error="有効な数字を入力してください" sqref="I202:M202" xr:uid="{8F255319-6299-452A-BE25-74945AC76BDA}">
      <formula1>0</formula1>
      <formula2>9999999999</formula2>
    </dataValidation>
    <dataValidation type="whole" imeMode="halfAlpha" allowBlank="1" showInputMessage="1" showErrorMessage="1" error="有効な数字を入力してください" sqref="I204:M204" xr:uid="{9E7F774B-BD50-4E5C-8B00-91170F39FC03}">
      <formula1>0</formula1>
      <formula2>9999999999</formula2>
    </dataValidation>
    <dataValidation type="list" imeMode="halfAlpha" allowBlank="1" showInputMessage="1" showErrorMessage="1" error="リストから選択してください" sqref="I206:M206" xr:uid="{63763F6D-FBB6-4FCF-B14B-0A07DF44B222}">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AE6AB1D-0301-464F-8F19-18877CED19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7DCAE150-2D9D-4D6E-92E6-95918DB324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4003A8B-3754-478C-89E7-E9AD710FC0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16DD4A02-5289-4352-B15A-3A37ADEA19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C843D51-BAA6-4D2E-A9B0-0E6B482C36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7BDEB350-523D-4328-8D32-D20979EE28F8}">
      <formula1>-9999999999</formula1>
      <formula2>9999999999</formula2>
    </dataValidation>
    <dataValidation type="date" imeMode="halfAlpha" allowBlank="1" showInputMessage="1" showErrorMessage="1" error="有効な日付を入力してください" sqref="K229:M229" xr:uid="{42D5566A-1437-4526-9E68-565461462740}">
      <formula1>92</formula1>
      <formula2>73415</formula2>
    </dataValidation>
    <dataValidation type="date" imeMode="halfAlpha" allowBlank="1" showInputMessage="1" showErrorMessage="1" error="有効な日付を入力してください" sqref="K230:M230" xr:uid="{33106793-92CB-4F0E-AE48-D47F7244F720}">
      <formula1>92</formula1>
      <formula2>73415</formula2>
    </dataValidation>
    <dataValidation type="date" imeMode="halfAlpha" allowBlank="1" showInputMessage="1" showErrorMessage="1" error="有効な日付を入力してください" sqref="O229" xr:uid="{956D8C4D-BB53-4EDC-A51F-44797E16E42F}">
      <formula1>92</formula1>
      <formula2>73415</formula2>
    </dataValidation>
    <dataValidation type="date" imeMode="halfAlpha" allowBlank="1" showInputMessage="1" showErrorMessage="1" error="有効な日付を入力してください" sqref="O230" xr:uid="{2DBDD97A-D994-4A08-B7B6-26EC9AC05258}">
      <formula1>92</formula1>
      <formula2>73415</formula2>
    </dataValidation>
    <dataValidation type="date" imeMode="halfAlpha" allowBlank="1" showInputMessage="1" showErrorMessage="1" error="有効な日付を入力してください" sqref="Q229" xr:uid="{59BC1DFD-3CDB-4F1B-8586-6FF86746514A}">
      <formula1>92</formula1>
      <formula2>73415</formula2>
    </dataValidation>
    <dataValidation type="date" imeMode="halfAlpha" allowBlank="1" showInputMessage="1" showErrorMessage="1" error="有効な日付を入力してください" sqref="Q230" xr:uid="{33E28D24-8945-4164-B8E1-F7D20865882D}">
      <formula1>92</formula1>
      <formula2>73415</formula2>
    </dataValidation>
    <dataValidation type="date" imeMode="halfAlpha" allowBlank="1" showInputMessage="1" showErrorMessage="1" error="有効な日付を入力してください" sqref="S229" xr:uid="{646A7952-26F5-46A1-A9AF-D1EB74B368E9}">
      <formula1>92</formula1>
      <formula2>73415</formula2>
    </dataValidation>
    <dataValidation type="date" imeMode="halfAlpha" allowBlank="1" showInputMessage="1" showErrorMessage="1" error="有効な日付を入力してください" sqref="S230" xr:uid="{90DB6801-4B16-40CE-B876-C31B41FD136A}">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24366B78-FFE5-43BA-8A29-8B88DD0DF0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FF4C2EA0-DF2E-4878-AA0D-78985BD93F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E7C40EB8-1D4B-4D3C-B9BD-8337CFD37A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535BE94E-86F3-4D94-B4AF-D354101822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8F8827FE-3E68-4439-8179-BFF8F2FA0E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34F93A5A-8586-4754-A444-13FEB6978C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F3F6B144-F7BD-470C-A776-F3901D1A04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E5EA13B2-F547-4E23-8228-33EB6B7EE7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6AF6156B-EF4B-4063-A463-36C1062C47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D83F6D1D-045C-40C7-BE93-7696F8F109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285F0404-FBAE-4095-BEB5-83B82FAC1A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E7023301-7D05-4A39-B013-B001AA70D0A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47AB979D-FB01-48EF-A5A1-0F846BC814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58C93735-9C7A-46BB-AE4A-88D46E9713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45CD7689-7631-4FC6-9C69-C1FBAC2E0B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3EBEED3B-4D93-4AC4-A6F8-E884586F9A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B681A37-B95D-43E7-B933-D9A373D6BB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AD769118-8A34-476C-A88B-1CF11C8F97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F891688C-687E-4B19-8A88-3CD4D5B838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9FA0A586-039A-4D3E-B357-350B715C4B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1289871A-E67E-408E-9176-649554E734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0EFFA2B-0660-4C5B-8EE8-8456964AA7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D162B15-00B0-40E1-91A8-79368C2F05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8006049-558D-4D3A-914F-32401C13B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EC0AB5C4-3265-43AB-B7B8-F1F906CC00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B2782E5E-C388-42C4-B56D-894C5180BA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496FE0BC-0421-4C9B-8891-513C4C93A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FE239469-D9C0-49AF-AA9F-C9EE67D5FC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99BF378A-CE30-4646-9F0B-F56845F14E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EB661309-3E72-46C9-8240-05B8FED7702D}">
      <formula1>-9999999999</formula1>
      <formula2>9999999999</formula2>
    </dataValidation>
    <dataValidation type="whole" imeMode="halfAlpha" allowBlank="1" showInputMessage="1" showErrorMessage="1" error="有効な数字を入力してください" sqref="K246:M246" xr:uid="{00F55AC7-116F-4CB6-8F70-3C55309C44EB}">
      <formula1>0</formula1>
      <formula2>9999999999</formula2>
    </dataValidation>
    <dataValidation type="whole" imeMode="halfAlpha" allowBlank="1" showInputMessage="1" showErrorMessage="1" error="有効な数字を入力してください" sqref="K247:M247" xr:uid="{B0CC3517-83EC-4B3F-B18B-13A69929258E}">
      <formula1>0</formula1>
      <formula2>9999999999</formula2>
    </dataValidation>
    <dataValidation type="whole" imeMode="halfAlpha" allowBlank="1" showInputMessage="1" showErrorMessage="1" error="有効な数字を入力してください" sqref="K248:M248" xr:uid="{252F53F9-E5E9-48FE-BC74-949F49493FF4}">
      <formula1>0</formula1>
      <formula2>9999999999</formula2>
    </dataValidation>
    <dataValidation type="whole" imeMode="halfAlpha" allowBlank="1" showInputMessage="1" showErrorMessage="1" error="有効な数字を入力してください" sqref="K249:M249" xr:uid="{C3D369BF-833B-4AA4-A3E5-4E7B715C96D4}">
      <formula1>0</formula1>
      <formula2>9999999999</formula2>
    </dataValidation>
    <dataValidation type="whole" imeMode="halfAlpha" allowBlank="1" showInputMessage="1" showErrorMessage="1" error="有効な数字を入力してください" sqref="K250:M250" xr:uid="{05D5F9F5-602D-484D-94ED-B8C4B66F2223}">
      <formula1>0</formula1>
      <formula2>9999999999</formula2>
    </dataValidation>
    <dataValidation type="whole" imeMode="halfAlpha" allowBlank="1" showInputMessage="1" showErrorMessage="1" error="有効な数字を入力してください" sqref="K251:M251" xr:uid="{A6D8FDD4-5083-4EAC-832D-EA5535DFF719}">
      <formula1>0</formula1>
      <formula2>9999999999</formula2>
    </dataValidation>
    <dataValidation type="whole" imeMode="halfAlpha" allowBlank="1" showInputMessage="1" showErrorMessage="1" error="有効な数字を入力してください" sqref="K252:M252" xr:uid="{08F5AA24-25CE-4436-A711-B40FB11D40E1}">
      <formula1>0</formula1>
      <formula2>9999999999</formula2>
    </dataValidation>
    <dataValidation type="whole" imeMode="halfAlpha" allowBlank="1" showInputMessage="1" showErrorMessage="1" error="有効な数字を入力してください" sqref="K253:M253" xr:uid="{5CB461BF-EF7E-4A15-8A8C-AFCCD708D187}">
      <formula1>0</formula1>
      <formula2>9999999999</formula2>
    </dataValidation>
    <dataValidation type="whole" imeMode="halfAlpha" allowBlank="1" showInputMessage="1" showErrorMessage="1" error="有効な数字を入力してください" sqref="K254:M254" xr:uid="{2F3D3B59-D4BB-4807-BA6D-F498BE45BAB2}">
      <formula1>0</formula1>
      <formula2>9999999999</formula2>
    </dataValidation>
    <dataValidation type="whole" imeMode="halfAlpha" allowBlank="1" showInputMessage="1" showErrorMessage="1" error="有効な数字を入力してください" sqref="K255:M255" xr:uid="{79A12116-6735-4571-A9B7-45990A5D5533}">
      <formula1>0</formula1>
      <formula2>9999999999</formula2>
    </dataValidation>
    <dataValidation type="whole" imeMode="halfAlpha" allowBlank="1" showInputMessage="1" showErrorMessage="1" error="有効な数字を入力してください" sqref="K256:M256" xr:uid="{A46B150E-9B09-4B4A-8F6B-1A800B2008DD}">
      <formula1>0</formula1>
      <formula2>9999999999</formula2>
    </dataValidation>
    <dataValidation type="whole" imeMode="halfAlpha" allowBlank="1" showInputMessage="1" showErrorMessage="1" error="有効な数字を入力してください" sqref="K257:M257" xr:uid="{4879DF08-3DD0-4E6F-AFB9-847C25BF425B}">
      <formula1>0</formula1>
      <formula2>9999999999</formula2>
    </dataValidation>
    <dataValidation type="whole" imeMode="halfAlpha" allowBlank="1" showInputMessage="1" showErrorMessage="1" error="有効な数字を入力してください" sqref="K258:M258" xr:uid="{CE04C6D5-90BB-4C15-8137-87F55DD72D70}">
      <formula1>0</formula1>
      <formula2>9999999999</formula2>
    </dataValidation>
    <dataValidation type="whole" imeMode="halfAlpha" allowBlank="1" showInputMessage="1" showErrorMessage="1" error="有効な数字を入力してください" sqref="K259:M259" xr:uid="{34AF6D38-8799-41FC-87E0-2498450BEE36}">
      <formula1>0</formula1>
      <formula2>9999999999</formula2>
    </dataValidation>
    <dataValidation type="whole" imeMode="halfAlpha" allowBlank="1" showInputMessage="1" showErrorMessage="1" error="有効な数字を入力してください" sqref="K260:M260" xr:uid="{C523990D-08E9-4BA2-A55A-6A566BCA01AD}">
      <formula1>0</formula1>
      <formula2>9999999999</formula2>
    </dataValidation>
    <dataValidation type="whole" imeMode="halfAlpha" allowBlank="1" showInputMessage="1" showErrorMessage="1" error="有効な数字を入力してください" sqref="K261:M261" xr:uid="{7A2F8DF5-3485-43D3-A3D2-5FE4E591A62E}">
      <formula1>0</formula1>
      <formula2>9999999999</formula2>
    </dataValidation>
    <dataValidation type="whole" imeMode="halfAlpha" allowBlank="1" showInputMessage="1" showErrorMessage="1" error="有効な数字を入力してください" sqref="K262:M262" xr:uid="{260B1BF5-DDF7-4FEF-BE66-0490066BC073}">
      <formula1>0</formula1>
      <formula2>9999999999</formula2>
    </dataValidation>
    <dataValidation type="whole" imeMode="halfAlpha" allowBlank="1" showInputMessage="1" showErrorMessage="1" error="有効な数字を入力してください" sqref="K263:M263" xr:uid="{4E0A398C-C869-46AF-9CE3-5D6EDE3A262E}">
      <formula1>0</formula1>
      <formula2>9999999999</formula2>
    </dataValidation>
    <dataValidation type="whole" imeMode="halfAlpha" allowBlank="1" showInputMessage="1" showErrorMessage="1" error="有効な数字を入力してください" sqref="K264:M264" xr:uid="{3B2FBA33-0AED-4EA0-9626-D8544D097216}">
      <formula1>0</formula1>
      <formula2>9999999999</formula2>
    </dataValidation>
    <dataValidation type="whole" imeMode="halfAlpha" allowBlank="1" showInputMessage="1" showErrorMessage="1" error="有効な数字を入力してください" sqref="K265:M265" xr:uid="{5C575816-014C-4411-8F85-DE5306368D23}">
      <formula1>0</formula1>
      <formula2>9999999999</formula2>
    </dataValidation>
    <dataValidation type="whole" imeMode="halfAlpha" allowBlank="1" showInputMessage="1" showErrorMessage="1" error="有効な数字を入力してください" sqref="K266:M266" xr:uid="{86E78711-DACD-49AB-880F-37EF401F8D35}">
      <formula1>0</formula1>
      <formula2>9999999999</formula2>
    </dataValidation>
    <dataValidation type="whole" imeMode="halfAlpha" allowBlank="1" showInputMessage="1" showErrorMessage="1" error="有効な数字を入力してください" sqref="K267:M267" xr:uid="{958A14FE-24C4-49D8-8257-ECCBD9FFA440}">
      <formula1>0</formula1>
      <formula2>9999999999</formula2>
    </dataValidation>
    <dataValidation type="whole" imeMode="halfAlpha" allowBlank="1" showInputMessage="1" showErrorMessage="1" error="有効な数字を入力してください" sqref="K268:M268" xr:uid="{EB4A2308-8B70-4611-9280-1182925B102A}">
      <formula1>0</formula1>
      <formula2>9999999999</formula2>
    </dataValidation>
    <dataValidation type="whole" imeMode="halfAlpha" allowBlank="1" showInputMessage="1" showErrorMessage="1" error="有効な数字を入力してください" sqref="K269:M269" xr:uid="{378E0C14-2932-4556-ACBE-CC21C88C0765}">
      <formula1>0</formula1>
      <formula2>9999999999</formula2>
    </dataValidation>
    <dataValidation type="whole" imeMode="halfAlpha" allowBlank="1" showInputMessage="1" showErrorMessage="1" error="有効な数字を入力してください" sqref="K270:M270" xr:uid="{707463C7-89F9-40D8-B50D-3403EE51C829}">
      <formula1>0</formula1>
      <formula2>9999999999</formula2>
    </dataValidation>
    <dataValidation type="whole" imeMode="halfAlpha" allowBlank="1" showInputMessage="1" showErrorMessage="1" error="有効な数字を入力してください" sqref="K271:M271" xr:uid="{411B48F6-7977-42D9-A200-5A070D71FA8B}">
      <formula1>0</formula1>
      <formula2>9999999999</formula2>
    </dataValidation>
    <dataValidation type="whole" imeMode="halfAlpha" allowBlank="1" showInputMessage="1" showErrorMessage="1" error="有効な数字を入力してください" sqref="S246" xr:uid="{E3CB6BC3-C6AF-458A-9C7E-1C3EA143BFBB}">
      <formula1>0</formula1>
      <formula2>9999999999</formula2>
    </dataValidation>
    <dataValidation type="whole" imeMode="halfAlpha" allowBlank="1" showInputMessage="1" showErrorMessage="1" error="有効な数字を入力してください" sqref="S247" xr:uid="{1CC3D4D2-4D84-4318-8137-55D734FBCD71}">
      <formula1>0</formula1>
      <formula2>9999999999</formula2>
    </dataValidation>
    <dataValidation type="whole" imeMode="halfAlpha" allowBlank="1" showInputMessage="1" showErrorMessage="1" error="有効な数字を入力してください" sqref="S248" xr:uid="{02737F08-8FB8-4D5F-B94D-127E471D3C22}">
      <formula1>0</formula1>
      <formula2>9999999999</formula2>
    </dataValidation>
    <dataValidation type="whole" imeMode="halfAlpha" allowBlank="1" showInputMessage="1" showErrorMessage="1" error="有効な数字を入力してください" sqref="S249" xr:uid="{4FEDDFC1-0B84-4F75-9854-079EE2544A5F}">
      <formula1>0</formula1>
      <formula2>9999999999</formula2>
    </dataValidation>
    <dataValidation type="whole" imeMode="halfAlpha" allowBlank="1" showInputMessage="1" showErrorMessage="1" error="有効な数字を入力してください" sqref="S250" xr:uid="{7D31ADCD-99DC-42A4-8CE3-CCFFA6DA1F2D}">
      <formula1>0</formula1>
      <formula2>9999999999</formula2>
    </dataValidation>
    <dataValidation type="whole" imeMode="halfAlpha" allowBlank="1" showInputMessage="1" showErrorMessage="1" error="有効な数字を入力してください" sqref="S251" xr:uid="{9662B9F3-A41A-414F-BD30-BD74639395C6}">
      <formula1>0</formula1>
      <formula2>9999999999</formula2>
    </dataValidation>
    <dataValidation type="whole" imeMode="halfAlpha" allowBlank="1" showInputMessage="1" showErrorMessage="1" error="有効な数字を入力してください" sqref="S252" xr:uid="{7A9B3CB1-6186-4D99-8863-69AC53C0ED00}">
      <formula1>0</formula1>
      <formula2>9999999999</formula2>
    </dataValidation>
    <dataValidation type="whole" imeMode="halfAlpha" allowBlank="1" showInputMessage="1" showErrorMessage="1" error="有効な数字を入力してください" sqref="S253" xr:uid="{ED943BCA-CF8F-43B8-944A-71B0F0D75BB6}">
      <formula1>0</formula1>
      <formula2>9999999999</formula2>
    </dataValidation>
    <dataValidation type="whole" imeMode="halfAlpha" allowBlank="1" showInputMessage="1" showErrorMessage="1" error="有効な数字を入力してください" sqref="S254" xr:uid="{24CF668E-F765-46E6-A0B2-3CEA4E70C74E}">
      <formula1>0</formula1>
      <formula2>9999999999</formula2>
    </dataValidation>
    <dataValidation type="whole" imeMode="halfAlpha" allowBlank="1" showInputMessage="1" showErrorMessage="1" error="有効な数字を入力してください" sqref="S255" xr:uid="{0D2CA4CF-1D01-4A5B-973E-FC39DF06EDC5}">
      <formula1>0</formula1>
      <formula2>9999999999</formula2>
    </dataValidation>
    <dataValidation type="whole" imeMode="halfAlpha" allowBlank="1" showInputMessage="1" showErrorMessage="1" error="有効な数字を入力してください" sqref="S256" xr:uid="{14C8D985-3EE8-4F43-A099-CDC9981DE51D}">
      <formula1>0</formula1>
      <formula2>9999999999</formula2>
    </dataValidation>
    <dataValidation type="whole" imeMode="halfAlpha" allowBlank="1" showInputMessage="1" showErrorMessage="1" error="有効な数字を入力してください" sqref="S257" xr:uid="{64C20FB4-250E-4BE6-A3AD-8071836AB17D}">
      <formula1>0</formula1>
      <formula2>9999999999</formula2>
    </dataValidation>
    <dataValidation type="whole" imeMode="halfAlpha" allowBlank="1" showInputMessage="1" showErrorMessage="1" error="有効な数字を入力してください" sqref="S258" xr:uid="{0B316CBC-CD45-4D15-9FBD-E129437DAC6C}">
      <formula1>0</formula1>
      <formula2>9999999999</formula2>
    </dataValidation>
    <dataValidation type="whole" imeMode="halfAlpha" allowBlank="1" showInputMessage="1" showErrorMessage="1" error="有効な数字を入力してください" sqref="S259" xr:uid="{65E2D569-CCF1-43FD-AC5C-451FB308CFCD}">
      <formula1>0</formula1>
      <formula2>9999999999</formula2>
    </dataValidation>
    <dataValidation type="whole" imeMode="halfAlpha" allowBlank="1" showInputMessage="1" showErrorMessage="1" error="有効な数字を入力してください" sqref="S260" xr:uid="{221828B1-A064-474B-AC7C-C510E9355CD6}">
      <formula1>0</formula1>
      <formula2>9999999999</formula2>
    </dataValidation>
    <dataValidation type="whole" imeMode="halfAlpha" allowBlank="1" showInputMessage="1" showErrorMessage="1" error="有効な数字を入力してください" sqref="S261" xr:uid="{F1285D5C-6151-4A01-B4C3-7563E49990A7}">
      <formula1>0</formula1>
      <formula2>9999999999</formula2>
    </dataValidation>
    <dataValidation type="whole" imeMode="halfAlpha" allowBlank="1" showInputMessage="1" showErrorMessage="1" error="有効な数字を入力してください" sqref="S262" xr:uid="{2B126666-1970-4DBD-B056-0AA3F0312736}">
      <formula1>0</formula1>
      <formula2>9999999999</formula2>
    </dataValidation>
    <dataValidation type="whole" imeMode="halfAlpha" allowBlank="1" showInputMessage="1" showErrorMessage="1" error="有効な数字を入力してください" sqref="S263" xr:uid="{C6FF4A54-40DC-4084-9873-880AD439BF69}">
      <formula1>0</formula1>
      <formula2>9999999999</formula2>
    </dataValidation>
    <dataValidation type="whole" imeMode="halfAlpha" allowBlank="1" showInputMessage="1" showErrorMessage="1" error="有効な数字を入力してください" sqref="S264" xr:uid="{2AEA75A7-7E5E-44FF-9E1A-82D732B0B5E3}">
      <formula1>0</formula1>
      <formula2>9999999999</formula2>
    </dataValidation>
    <dataValidation type="whole" imeMode="halfAlpha" allowBlank="1" showInputMessage="1" showErrorMessage="1" error="有効な数字を入力してください" sqref="S265" xr:uid="{A074FE1F-D156-42E8-9F91-32EB97A7932F}">
      <formula1>0</formula1>
      <formula2>9999999999</formula2>
    </dataValidation>
    <dataValidation type="whole" imeMode="halfAlpha" allowBlank="1" showInputMessage="1" showErrorMessage="1" error="有効な数字を入力してください" sqref="S266" xr:uid="{D2826A34-C6B9-4993-BDA1-562FF103566F}">
      <formula1>0</formula1>
      <formula2>9999999999</formula2>
    </dataValidation>
    <dataValidation type="whole" imeMode="halfAlpha" allowBlank="1" showInputMessage="1" showErrorMessage="1" error="有効な数字を入力してください" sqref="S267" xr:uid="{F0B4BFF0-7B81-43FD-8729-7CA95E7C8FA9}">
      <formula1>0</formula1>
      <formula2>9999999999</formula2>
    </dataValidation>
    <dataValidation type="whole" imeMode="halfAlpha" allowBlank="1" showInputMessage="1" showErrorMessage="1" error="有効な数字を入力してください" sqref="S268" xr:uid="{D9A33DC5-CED8-49CF-80D2-F279F4F01029}">
      <formula1>0</formula1>
      <formula2>9999999999</formula2>
    </dataValidation>
    <dataValidation type="whole" imeMode="halfAlpha" allowBlank="1" showInputMessage="1" showErrorMessage="1" error="有効な数字を入力してください" sqref="S269" xr:uid="{0C107F5C-5495-42F9-8FCE-7F4A348F01D0}">
      <formula1>0</formula1>
      <formula2>9999999999</formula2>
    </dataValidation>
    <dataValidation type="whole" imeMode="halfAlpha" allowBlank="1" showInputMessage="1" showErrorMessage="1" error="有効な数字を入力してください" sqref="S270" xr:uid="{E7624D68-EFE1-4D30-BBC8-71D4371F3C51}">
      <formula1>0</formula1>
      <formula2>9999999999</formula2>
    </dataValidation>
    <dataValidation type="whole" imeMode="halfAlpha" allowBlank="1" showInputMessage="1" showErrorMessage="1" error="有効な数字を入力してください" sqref="S271" xr:uid="{42F2120B-3211-497A-9543-D234AEEB9699}">
      <formula1>0</formula1>
      <formula2>9999999999</formula2>
    </dataValidation>
    <dataValidation type="date" imeMode="halfAlpha" allowBlank="1" showInputMessage="1" showErrorMessage="1" error="有効な日付を入力してください" sqref="N285:R285" xr:uid="{54BF8956-BC0B-4852-8F51-858AF19D6BCF}">
      <formula1>92</formula1>
      <formula2>73415</formula2>
    </dataValidation>
    <dataValidation type="date" imeMode="halfAlpha" allowBlank="1" showInputMessage="1" showErrorMessage="1" error="有効な日付を入力してください" sqref="N286:R286" xr:uid="{59723736-B55C-4E8D-9752-90F10EB3AAE9}">
      <formula1>92</formula1>
      <formula2>73415</formula2>
    </dataValidation>
    <dataValidation type="date" imeMode="halfAlpha" allowBlank="1" showInputMessage="1" showErrorMessage="1" error="有効な日付を入力してください" sqref="N287:R287" xr:uid="{9DEDCF23-454A-48CD-8713-1C85E6BEC5DA}">
      <formula1>92</formula1>
      <formula2>73415</formula2>
    </dataValidation>
    <dataValidation type="date" imeMode="halfAlpha" allowBlank="1" showInputMessage="1" showErrorMessage="1" error="有効な日付を入力してください" sqref="N288:R288" xr:uid="{4E12844C-62E2-4CAF-9348-572A97B46E21}">
      <formula1>92</formula1>
      <formula2>73415</formula2>
    </dataValidation>
    <dataValidation type="date" imeMode="halfAlpha" allowBlank="1" showInputMessage="1" showErrorMessage="1" error="有効な日付を入力してください" sqref="N289:R289" xr:uid="{F610FC81-F208-4285-9FC4-0D18107A6AB1}">
      <formula1>92</formula1>
      <formula2>73415</formula2>
    </dataValidation>
    <dataValidation type="date" imeMode="halfAlpha" allowBlank="1" showInputMessage="1" showErrorMessage="1" error="有効な日付を入力してください" sqref="N290:R290" xr:uid="{83CDDF3B-ECE1-4D33-979F-6EE7E7E032C5}">
      <formula1>92</formula1>
      <formula2>73415</formula2>
    </dataValidation>
    <dataValidation type="date" imeMode="halfAlpha" allowBlank="1" showInputMessage="1" showErrorMessage="1" error="有効な日付を入力してください" sqref="N291:R291" xr:uid="{2B906671-FD8E-4437-8EFC-396AC9F164B6}">
      <formula1>92</formula1>
      <formula2>73415</formula2>
    </dataValidation>
    <dataValidation type="date" imeMode="halfAlpha" allowBlank="1" showInputMessage="1" showErrorMessage="1" error="有効な日付を入力してください" sqref="N292:R292" xr:uid="{A9B7079A-9D8A-4971-944C-9F64819DDA55}">
      <formula1>92</formula1>
      <formula2>73415</formula2>
    </dataValidation>
    <dataValidation type="date" imeMode="halfAlpha" allowBlank="1" showInputMessage="1" showErrorMessage="1" error="有効な日付を入力してください" sqref="N293:R293" xr:uid="{5C84D7F5-33D0-48E0-BCF1-610205217303}">
      <formula1>92</formula1>
      <formula2>73415</formula2>
    </dataValidation>
    <dataValidation type="date" imeMode="halfAlpha" allowBlank="1" showInputMessage="1" showErrorMessage="1" error="有効な日付を入力してください" sqref="N294:R294" xr:uid="{E592F1AC-E12B-422B-97EA-BE455E11256A}">
      <formula1>92</formula1>
      <formula2>73415</formula2>
    </dataValidation>
    <dataValidation type="date" imeMode="halfAlpha" allowBlank="1" showInputMessage="1" showErrorMessage="1" error="有効な日付を入力してください" sqref="N295:R295" xr:uid="{0D1F2425-858B-44D5-953B-CEA27F8A6C3D}">
      <formula1>92</formula1>
      <formula2>73415</formula2>
    </dataValidation>
    <dataValidation type="date" imeMode="halfAlpha" allowBlank="1" showInputMessage="1" showErrorMessage="1" error="有効な日付を入力してください" sqref="N296:R296" xr:uid="{6A26AB14-6ACF-4D9D-ACE7-50F02A6BA04E}">
      <formula1>92</formula1>
      <formula2>73415</formula2>
    </dataValidation>
    <dataValidation type="date" imeMode="halfAlpha" allowBlank="1" showInputMessage="1" showErrorMessage="1" error="有効な日付を入力してください" sqref="N297:R297" xr:uid="{2A2EA338-42D7-4162-B1CA-181E446E4CA1}">
      <formula1>92</formula1>
      <formula2>73415</formula2>
    </dataValidation>
    <dataValidation type="date" imeMode="halfAlpha" allowBlank="1" showInputMessage="1" showErrorMessage="1" error="有効な日付を入力してください" sqref="N298:R298" xr:uid="{1EB50908-0D9C-4D6B-B369-250703EC20FC}">
      <formula1>92</formula1>
      <formula2>73415</formula2>
    </dataValidation>
    <dataValidation type="date" imeMode="halfAlpha" allowBlank="1" showInputMessage="1" showErrorMessage="1" error="有効な日付を入力してください" sqref="N299:R299" xr:uid="{391B88CF-836A-42E2-B930-91F01875813E}">
      <formula1>92</formula1>
      <formula2>73415</formula2>
    </dataValidation>
    <dataValidation type="list" imeMode="halfAlpha" allowBlank="1" showInputMessage="1" showErrorMessage="1" error="リストから選択してください" sqref="L304:M304" xr:uid="{CD17A7E5-79E6-4FB7-B722-25D4216BA36E}">
      <formula1>"○,　"</formula1>
    </dataValidation>
    <dataValidation type="list" imeMode="halfAlpha" allowBlank="1" showInputMessage="1" showErrorMessage="1" error="リストから選択してください" sqref="L305:M305" xr:uid="{8538E5A1-8155-4734-93A1-25074651E5E2}">
      <formula1>"○,　"</formula1>
    </dataValidation>
    <dataValidation type="list" imeMode="halfAlpha" allowBlank="1" showInputMessage="1" showErrorMessage="1" error="リストから選択してください" sqref="L306:M306" xr:uid="{DD39882D-88B0-43CA-9290-A4BB071A0388}">
      <formula1>"○,　"</formula1>
    </dataValidation>
    <dataValidation type="list" imeMode="halfAlpha" allowBlank="1" showInputMessage="1" showErrorMessage="1" error="リストから選択してください" sqref="L307:M307" xr:uid="{72956614-CE88-47DF-A08C-E09E39825997}">
      <formula1>"○,　"</formula1>
    </dataValidation>
    <dataValidation type="list" imeMode="halfAlpha" allowBlank="1" showInputMessage="1" showErrorMessage="1" error="リストから選択してください" sqref="L308:M308" xr:uid="{A6C09EDF-B57E-4A2A-9720-520BFB288010}">
      <formula1>"○,　"</formula1>
    </dataValidation>
    <dataValidation type="list" imeMode="halfAlpha" allowBlank="1" showInputMessage="1" showErrorMessage="1" error="リストから選択してください" sqref="L309:M309" xr:uid="{E14760DF-3B82-414E-A437-B4D209807581}">
      <formula1>"○,　"</formula1>
    </dataValidation>
    <dataValidation type="list" imeMode="halfAlpha" allowBlank="1" showInputMessage="1" showErrorMessage="1" error="リストから選択してください" sqref="L310:M310" xr:uid="{19D10792-B5C5-4B3C-A017-7B18CBC2B0C2}">
      <formula1>"○,　"</formula1>
    </dataValidation>
    <dataValidation type="list" imeMode="halfAlpha" allowBlank="1" showInputMessage="1" showErrorMessage="1" error="リストから選択してください" sqref="L311:M311" xr:uid="{8B38A9AE-3F7E-4CDF-B5FB-F3674FB2F6FD}">
      <formula1>"○,　"</formula1>
    </dataValidation>
    <dataValidation type="list" imeMode="halfAlpha" allowBlank="1" showInputMessage="1" showErrorMessage="1" error="リストから選択してください" sqref="L312:M312" xr:uid="{F8C0E00C-BC8B-49EB-B1AE-38D2833151AA}">
      <formula1>"○,　"</formula1>
    </dataValidation>
    <dataValidation type="list" imeMode="halfAlpha" allowBlank="1" showInputMessage="1" showErrorMessage="1" error="リストから選択してください" sqref="L313:M313" xr:uid="{6E2D8722-18C7-4F52-A852-4E15A771023F}">
      <formula1>"○,　"</formula1>
    </dataValidation>
    <dataValidation type="list" imeMode="halfAlpha" allowBlank="1" showInputMessage="1" showErrorMessage="1" error="リストから選択してください" sqref="L314:M314" xr:uid="{4AE99F86-0353-4E17-939C-2C0074983747}">
      <formula1>"○,　"</formula1>
    </dataValidation>
    <dataValidation type="list" imeMode="halfAlpha" allowBlank="1" showInputMessage="1" showErrorMessage="1" error="リストから選択してください" sqref="L315:M315" xr:uid="{4528C405-3099-4CF4-8FEF-22CF1C73D778}">
      <formula1>"○,　"</formula1>
    </dataValidation>
    <dataValidation type="list" imeMode="halfAlpha" allowBlank="1" showInputMessage="1" showErrorMessage="1" error="リストから選択してください" sqref="L316:M316" xr:uid="{6E6455EF-F634-4990-8190-650A3E431B92}">
      <formula1>"○,　"</formula1>
    </dataValidation>
    <dataValidation type="list" imeMode="halfAlpha" allowBlank="1" showInputMessage="1" showErrorMessage="1" error="リストから選択してください" sqref="L317:M317" xr:uid="{C11D73AF-3D76-48A8-8954-AAE2C5E8337F}">
      <formula1>"○,　"</formula1>
    </dataValidation>
    <dataValidation type="list" imeMode="halfAlpha" allowBlank="1" showInputMessage="1" showErrorMessage="1" error="リストから選択してください" sqref="L318:M318" xr:uid="{C6A975EC-2D32-478B-BA6E-2A085DADA777}">
      <formula1>"○,　"</formula1>
    </dataValidation>
    <dataValidation type="list" imeMode="halfAlpha" allowBlank="1" showInputMessage="1" showErrorMessage="1" error="リストから選択してください" sqref="L319:M319" xr:uid="{53CBBCBB-6F3C-4D12-96C5-F55B66DF273C}">
      <formula1>"○,　"</formula1>
    </dataValidation>
    <dataValidation type="list" imeMode="halfAlpha" allowBlank="1" showInputMessage="1" showErrorMessage="1" error="リストから選択してください" sqref="L320:M320" xr:uid="{E62B2333-81A0-45A8-ADDE-872D6C04CA4A}">
      <formula1>"○,　"</formula1>
    </dataValidation>
    <dataValidation type="list" imeMode="halfAlpha" allowBlank="1" showInputMessage="1" showErrorMessage="1" error="リストから選択してください" sqref="L321:M321" xr:uid="{238418EA-935B-49DD-BFD4-08900106FD1B}">
      <formula1>"○,　"</formula1>
    </dataValidation>
    <dataValidation type="list" imeMode="halfAlpha" allowBlank="1" showInputMessage="1" showErrorMessage="1" error="リストから選択してください" sqref="L322:M322" xr:uid="{2DD1210B-5024-4516-AEDB-73F6209A3628}">
      <formula1>"○,　"</formula1>
    </dataValidation>
    <dataValidation type="list" imeMode="halfAlpha" allowBlank="1" showInputMessage="1" showErrorMessage="1" error="リストから選択してください" sqref="N322" xr:uid="{F6B5C97F-3771-4C6E-A19C-0171E519C41B}">
      <formula1>"○,　"</formula1>
    </dataValidation>
    <dataValidation type="list" imeMode="halfAlpha" allowBlank="1" showInputMessage="1" showErrorMessage="1" error="リストから選択してください" sqref="L323:M323" xr:uid="{F1D8CCD1-0372-4796-BB87-373E8EB4ECF1}">
      <formula1>"○,　"</formula1>
    </dataValidation>
    <dataValidation type="list" imeMode="halfAlpha" allowBlank="1" showInputMessage="1" showErrorMessage="1" error="リストから選択してください" sqref="N323" xr:uid="{43F57EED-C308-48F8-A902-2F671018A9E9}">
      <formula1>"○,　"</formula1>
    </dataValidation>
    <dataValidation type="list" imeMode="halfAlpha" allowBlank="1" showInputMessage="1" showErrorMessage="1" error="リストから選択してください" sqref="L324:M324" xr:uid="{3BEB1843-B1F4-4A4D-80E1-1F55A3E6C0B6}">
      <formula1>"○,　"</formula1>
    </dataValidation>
    <dataValidation type="list" imeMode="halfAlpha" allowBlank="1" showInputMessage="1" showErrorMessage="1" error="リストから選択してください" sqref="N324" xr:uid="{26B74E9E-409B-49D0-95CF-61826817CE99}">
      <formula1>"○,　"</formula1>
    </dataValidation>
    <dataValidation type="list" imeMode="halfAlpha" allowBlank="1" showInputMessage="1" showErrorMessage="1" error="リストから選択してください" sqref="L325:M325" xr:uid="{84CAD531-945A-4F7C-8ADE-EA492B0A1E2E}">
      <formula1>"○,　"</formula1>
    </dataValidation>
    <dataValidation type="list" imeMode="halfAlpha" allowBlank="1" showInputMessage="1" showErrorMessage="1" error="リストから選択してください" sqref="N325" xr:uid="{3AD6006F-B384-492E-A209-740EE59464D0}">
      <formula1>"○,　"</formula1>
    </dataValidation>
    <dataValidation type="list" imeMode="halfAlpha" allowBlank="1" showInputMessage="1" showErrorMessage="1" error="リストから選択してください" sqref="L326:M326" xr:uid="{3620FC41-12AB-444A-AA10-A38017FDC0D8}">
      <formula1>"○,　"</formula1>
    </dataValidation>
    <dataValidation type="list" imeMode="halfAlpha" allowBlank="1" showInputMessage="1" showErrorMessage="1" error="リストから選択してください" sqref="N326" xr:uid="{69FD60A2-033F-436F-A77E-77FD710229D0}">
      <formula1>"○,　"</formula1>
    </dataValidation>
    <dataValidation type="list" imeMode="halfAlpha" allowBlank="1" showInputMessage="1" showErrorMessage="1" error="リストから選択してください" sqref="L327:M327" xr:uid="{9071A60D-A9BC-45F2-A8E4-3D3D736862DA}">
      <formula1>"○,　"</formula1>
    </dataValidation>
    <dataValidation type="list" imeMode="halfAlpha" allowBlank="1" showInputMessage="1" showErrorMessage="1" error="リストから選択してください" sqref="N327" xr:uid="{180DABD6-3043-4430-B4CE-E78E5D62B425}">
      <formula1>"○,　"</formula1>
    </dataValidation>
    <dataValidation type="list" imeMode="halfAlpha" allowBlank="1" showInputMessage="1" showErrorMessage="1" error="リストから選択してください" sqref="L328:M328" xr:uid="{DEA18827-8983-48D6-A4B7-3CCB4133BAE0}">
      <formula1>"○,　"</formula1>
    </dataValidation>
    <dataValidation type="list" imeMode="halfAlpha" allowBlank="1" showInputMessage="1" showErrorMessage="1" error="リストから選択してください" sqref="N328" xr:uid="{F2348ED4-0C8C-436B-BDBC-C793D1DEC5B6}">
      <formula1>"○,　"</formula1>
    </dataValidation>
    <dataValidation type="list" imeMode="halfAlpha" allowBlank="1" showInputMessage="1" showErrorMessage="1" error="リストから選択してください" sqref="L329:M329" xr:uid="{3F1201D0-85FB-47A6-82FD-2D88F96C7600}">
      <formula1>"○,　"</formula1>
    </dataValidation>
    <dataValidation type="list" imeMode="halfAlpha" allowBlank="1" showInputMessage="1" showErrorMessage="1" error="リストから選択してください" sqref="N329" xr:uid="{3852CEE5-C918-4280-8C0A-C174D8DC9050}">
      <formula1>"○,　"</formula1>
    </dataValidation>
    <dataValidation type="list" imeMode="halfAlpha" allowBlank="1" showInputMessage="1" showErrorMessage="1" error="リストから選択してください" sqref="L330:M330" xr:uid="{D763754B-FB10-4A6A-8DD7-CCD54CEBD977}">
      <formula1>"○,　"</formula1>
    </dataValidation>
    <dataValidation type="list" imeMode="halfAlpha" allowBlank="1" showInputMessage="1" showErrorMessage="1" error="リストから選択してください" sqref="N330" xr:uid="{4A6219F2-17E6-4393-BB49-6D421588CE26}">
      <formula1>"○,　"</formula1>
    </dataValidation>
    <dataValidation type="list" imeMode="halfAlpha" allowBlank="1" showInputMessage="1" showErrorMessage="1" error="リストから選択してください" sqref="L331:M331" xr:uid="{F549FF10-57D7-4CD1-A055-12381F50DC62}">
      <formula1>"○,　"</formula1>
    </dataValidation>
    <dataValidation type="list" imeMode="halfAlpha" allowBlank="1" showInputMessage="1" showErrorMessage="1" error="リストから選択してください" sqref="N331" xr:uid="{774FBE62-B220-48FA-A228-2AC34B4C016B}">
      <formula1>"○,　"</formula1>
    </dataValidation>
    <dataValidation type="list" imeMode="halfAlpha" allowBlank="1" showInputMessage="1" showErrorMessage="1" error="リストから選択してください" sqref="L332:M332" xr:uid="{28E61471-9FE7-46EB-BE74-8B49BA7276DD}">
      <formula1>"○,　"</formula1>
    </dataValidation>
    <dataValidation type="list" imeMode="halfAlpha" allowBlank="1" showInputMessage="1" showErrorMessage="1" error="リストから選択してください" sqref="N332" xr:uid="{82915B82-C20D-49D7-B28D-10CE44829F47}">
      <formula1>"○,　"</formula1>
    </dataValidation>
    <dataValidation type="list" imeMode="halfAlpha" allowBlank="1" showInputMessage="1" showErrorMessage="1" error="リストから選択してください" sqref="L333:M333" xr:uid="{D1D53D4D-F9B3-4EAE-A659-A1A3C6E0FB98}">
      <formula1>"○,　"</formula1>
    </dataValidation>
    <dataValidation type="list" imeMode="halfAlpha" allowBlank="1" showInputMessage="1" showErrorMessage="1" error="リストから選択してください" sqref="N333" xr:uid="{218B64D9-A7A8-41B3-9C5C-5E0049E130AD}">
      <formula1>"○,　"</formula1>
    </dataValidation>
    <dataValidation type="list" imeMode="halfAlpha" allowBlank="1" showInputMessage="1" showErrorMessage="1" error="リストから選択してください" sqref="L334:M334" xr:uid="{30B00316-8BB0-4080-9234-3AB6BF824291}">
      <formula1>"○,　"</formula1>
    </dataValidation>
    <dataValidation type="list" imeMode="halfAlpha" allowBlank="1" showInputMessage="1" showErrorMessage="1" error="リストから選択してください" sqref="N334" xr:uid="{93360553-2639-4F8C-BB5A-07B4BC1BC375}">
      <formula1>"○,　"</formula1>
    </dataValidation>
    <dataValidation type="list" imeMode="halfAlpha" allowBlank="1" showInputMessage="1" showErrorMessage="1" error="リストから選択してください" sqref="L335:M335" xr:uid="{35D95830-AD83-41A1-A1F6-2DE41580216D}">
      <formula1>"○,　"</formula1>
    </dataValidation>
    <dataValidation type="list" imeMode="halfAlpha" allowBlank="1" showInputMessage="1" showErrorMessage="1" error="リストから選択してください" sqref="N335" xr:uid="{569526E3-1945-40E5-958E-D20C0C6EE38E}">
      <formula1>"○,　"</formula1>
    </dataValidation>
    <dataValidation type="list" imeMode="halfAlpha" allowBlank="1" showInputMessage="1" showErrorMessage="1" error="リストから選択してください" sqref="L336:M336" xr:uid="{CBFC91F5-3D6F-4129-B0CB-009E192327BF}">
      <formula1>"○,　"</formula1>
    </dataValidation>
    <dataValidation type="list" imeMode="halfAlpha" allowBlank="1" showInputMessage="1" showErrorMessage="1" error="リストから選択してください" sqref="N336" xr:uid="{17B7E58C-3C0D-4ED5-BB2C-86A7B7CE8753}">
      <formula1>"○,　"</formula1>
    </dataValidation>
    <dataValidation type="list" imeMode="halfAlpha" allowBlank="1" showInputMessage="1" showErrorMessage="1" error="リストから選択してください" sqref="L337:M337" xr:uid="{0F969B14-8521-479E-8D23-AC87794D4C11}">
      <formula1>"○,　"</formula1>
    </dataValidation>
    <dataValidation type="list" imeMode="halfAlpha" allowBlank="1" showInputMessage="1" showErrorMessage="1" error="リストから選択してください" sqref="N337" xr:uid="{502EB3ED-6557-4968-9137-478CB393868D}">
      <formula1>"○,　"</formula1>
    </dataValidation>
    <dataValidation type="list" imeMode="halfAlpha" allowBlank="1" showInputMessage="1" showErrorMessage="1" error="リストから選択してください" sqref="L338:M338" xr:uid="{861244C1-6446-4C50-BA47-36D775E2D1C1}">
      <formula1>"○,　"</formula1>
    </dataValidation>
    <dataValidation type="list" imeMode="halfAlpha" allowBlank="1" showInputMessage="1" showErrorMessage="1" error="リストから選択してください" sqref="N338" xr:uid="{94F1A821-92B6-440D-892C-E68E8BBDD5E7}">
      <formula1>"○,　"</formula1>
    </dataValidation>
    <dataValidation type="list" imeMode="halfAlpha" allowBlank="1" showInputMessage="1" showErrorMessage="1" error="リストから選択してください" sqref="L339:M339" xr:uid="{39E14E2F-1212-40BD-947A-F2E88B29C9E5}">
      <formula1>"○,　"</formula1>
    </dataValidation>
    <dataValidation type="list" imeMode="halfAlpha" allowBlank="1" showInputMessage="1" showErrorMessage="1" error="リストから選択してください" sqref="N339" xr:uid="{B5895139-D4D2-47AC-8D2E-1C38A84BD335}">
      <formula1>"○,　"</formula1>
    </dataValidation>
    <dataValidation type="list" imeMode="halfAlpha" allowBlank="1" showInputMessage="1" showErrorMessage="1" error="リストから選択してください" sqref="L340:M340" xr:uid="{4CC27093-4D81-4093-A69E-B263F5E43BA7}">
      <formula1>"○,　"</formula1>
    </dataValidation>
    <dataValidation type="list" imeMode="halfAlpha" allowBlank="1" showInputMessage="1" showErrorMessage="1" error="リストから選択してください" sqref="N340" xr:uid="{08BE5CDA-B266-40F7-8294-9F6973201B9E}">
      <formula1>"○,　"</formula1>
    </dataValidation>
    <dataValidation type="list" imeMode="halfAlpha" allowBlank="1" showInputMessage="1" showErrorMessage="1" error="リストから選択してください" sqref="L341:M341" xr:uid="{EC580CA1-7DB4-4CC3-9015-C04E743395E4}">
      <formula1>"○,　"</formula1>
    </dataValidation>
    <dataValidation type="list" imeMode="halfAlpha" allowBlank="1" showInputMessage="1" showErrorMessage="1" error="リストから選択してください" sqref="N341" xr:uid="{5FE43B22-5A19-4037-B023-0A7DD3B35B17}">
      <formula1>"○,　"</formula1>
    </dataValidation>
    <dataValidation type="list" imeMode="halfAlpha" allowBlank="1" showInputMessage="1" showErrorMessage="1" error="リストから選択してください" sqref="L342:M342" xr:uid="{C3E75D5B-2BE8-4F06-AD99-C324BE79FCCE}">
      <formula1>"○,　"</formula1>
    </dataValidation>
    <dataValidation type="list" imeMode="halfAlpha" allowBlank="1" showInputMessage="1" showErrorMessage="1" error="リストから選択してください" sqref="N342" xr:uid="{E913F581-BC4A-4021-B854-C40B7D827054}">
      <formula1>"○,　"</formula1>
    </dataValidation>
    <dataValidation type="list" imeMode="halfAlpha" allowBlank="1" showInputMessage="1" showErrorMessage="1" error="リストから選択してください" sqref="T304:U304" xr:uid="{F1CA7323-5015-4835-A793-123F89049256}">
      <formula1>"○,　"</formula1>
    </dataValidation>
    <dataValidation type="list" imeMode="halfAlpha" allowBlank="1" showInputMessage="1" showErrorMessage="1" error="リストから選択してください" sqref="T305:U305" xr:uid="{CBB45233-7BEB-43AF-9D40-2733E6E19F64}">
      <formula1>"○,　"</formula1>
    </dataValidation>
    <dataValidation type="list" imeMode="halfAlpha" allowBlank="1" showInputMessage="1" showErrorMessage="1" error="リストから選択してください" sqref="T306:U306" xr:uid="{DA219E62-439E-4B68-91E3-D49F9AEA29D7}">
      <formula1>"○,　"</formula1>
    </dataValidation>
    <dataValidation type="list" imeMode="halfAlpha" allowBlank="1" showInputMessage="1" showErrorMessage="1" error="リストから選択してください" sqref="T307:U307" xr:uid="{0F22414D-1ABF-48CA-A60D-047B013828E0}">
      <formula1>"○,　"</formula1>
    </dataValidation>
    <dataValidation type="list" imeMode="halfAlpha" allowBlank="1" showInputMessage="1" showErrorMessage="1" error="リストから選択してください" sqref="T308:U308" xr:uid="{A0CCACC2-E2C3-4631-BD23-33441321A19F}">
      <formula1>"○,　"</formula1>
    </dataValidation>
    <dataValidation type="list" imeMode="halfAlpha" allowBlank="1" showInputMessage="1" showErrorMessage="1" error="リストから選択してください" sqref="T309:U309" xr:uid="{25F2EC6D-C654-47C8-BFD6-427C14CAC70C}">
      <formula1>"○,　"</formula1>
    </dataValidation>
    <dataValidation type="list" imeMode="halfAlpha" allowBlank="1" showInputMessage="1" showErrorMessage="1" error="リストから選択してください" sqref="T310:U310" xr:uid="{9AC06A85-82CB-41BA-B20A-1ECC23C4A75E}">
      <formula1>"○,　"</formula1>
    </dataValidation>
    <dataValidation type="list" imeMode="halfAlpha" allowBlank="1" showInputMessage="1" showErrorMessage="1" error="リストから選択してください" sqref="T311:U311" xr:uid="{2226498E-6614-4BFE-B163-87C2983956E8}">
      <formula1>"○,　"</formula1>
    </dataValidation>
    <dataValidation type="list" imeMode="halfAlpha" allowBlank="1" showInputMessage="1" showErrorMessage="1" error="リストから選択してください" sqref="T312:U312" xr:uid="{1D938F74-7564-4C38-AECB-08EDD5D00824}">
      <formula1>"○,　"</formula1>
    </dataValidation>
    <dataValidation type="list" imeMode="halfAlpha" allowBlank="1" showInputMessage="1" showErrorMessage="1" error="リストから選択してください" sqref="T313:U313" xr:uid="{DCB15A90-B6DF-4137-A63A-59E43B59EF30}">
      <formula1>"○,　"</formula1>
    </dataValidation>
    <dataValidation type="list" imeMode="halfAlpha" allowBlank="1" showInputMessage="1" showErrorMessage="1" error="リストから選択してください" sqref="T314:U314" xr:uid="{D52C4036-A796-4B9A-85E0-47E2095819D0}">
      <formula1>"○,　"</formula1>
    </dataValidation>
    <dataValidation type="list" imeMode="halfAlpha" allowBlank="1" showInputMessage="1" showErrorMessage="1" error="リストから選択してください" sqref="V314:Y314" xr:uid="{7B98C2AA-BB9F-461C-A4E8-346BBAD5C5FE}">
      <formula1>"○,　"</formula1>
    </dataValidation>
    <dataValidation type="list" imeMode="halfAlpha" allowBlank="1" showInputMessage="1" showErrorMessage="1" error="リストから選択してください" sqref="T315:U315" xr:uid="{40310D38-69B0-4CD8-8DC0-29415960E592}">
      <formula1>"○,　"</formula1>
    </dataValidation>
    <dataValidation type="list" imeMode="halfAlpha" allowBlank="1" showInputMessage="1" showErrorMessage="1" error="リストから選択してください" sqref="V315:Y315" xr:uid="{C108B0CB-5B0B-44A2-9344-3A9EBD926133}">
      <formula1>"○,　"</formula1>
    </dataValidation>
    <dataValidation type="list" imeMode="halfAlpha" allowBlank="1" showInputMessage="1" showErrorMessage="1" error="リストから選択してください" sqref="T316:U316" xr:uid="{C17A9822-5C17-4410-B363-EA0A22EFE039}">
      <formula1>"○,　"</formula1>
    </dataValidation>
    <dataValidation type="list" imeMode="halfAlpha" allowBlank="1" showInputMessage="1" showErrorMessage="1" error="リストから選択してください" sqref="V316:Y316" xr:uid="{8573FC39-7796-419B-934C-F89ADECC1A9D}">
      <formula1>"○,　"</formula1>
    </dataValidation>
    <dataValidation type="list" imeMode="halfAlpha" allowBlank="1" showInputMessage="1" showErrorMessage="1" error="リストから選択してください" sqref="T317:U317" xr:uid="{05823B3B-8A76-4756-BFFB-A930255ACAF9}">
      <formula1>"○,　"</formula1>
    </dataValidation>
    <dataValidation type="list" imeMode="halfAlpha" allowBlank="1" showInputMessage="1" showErrorMessage="1" error="リストから選択してください" sqref="V317:Y317" xr:uid="{016D3E1F-F6C0-4084-A6A8-342FFBD64D1D}">
      <formula1>"○,　"</formula1>
    </dataValidation>
    <dataValidation type="list" imeMode="halfAlpha" allowBlank="1" showInputMessage="1" showErrorMessage="1" error="リストから選択してください" sqref="T318:U318" xr:uid="{4080A88B-CAB1-4973-81F9-496A08278082}">
      <formula1>"○,　"</formula1>
    </dataValidation>
    <dataValidation type="list" imeMode="halfAlpha" allowBlank="1" showInputMessage="1" showErrorMessage="1" error="リストから選択してください" sqref="V318:Y318" xr:uid="{03138597-1FD5-49F0-B9F7-0927B6659694}">
      <formula1>"○,　"</formula1>
    </dataValidation>
    <dataValidation type="list" imeMode="halfAlpha" allowBlank="1" showInputMessage="1" showErrorMessage="1" error="リストから選択してください" sqref="T319:U319" xr:uid="{05D2A8C9-28A4-4DD5-ABE5-69E84270B2C7}">
      <formula1>"○,　"</formula1>
    </dataValidation>
    <dataValidation type="list" imeMode="halfAlpha" allowBlank="1" showInputMessage="1" showErrorMessage="1" error="リストから選択してください" sqref="V319:Y319" xr:uid="{95ED6817-C455-408A-89CF-D066DD62AD06}">
      <formula1>"○,　"</formula1>
    </dataValidation>
    <dataValidation type="list" imeMode="halfAlpha" allowBlank="1" showInputMessage="1" showErrorMessage="1" error="リストから選択してください" sqref="T320:U320" xr:uid="{62272717-25C1-45A7-8FB7-FF783D0F4535}">
      <formula1>"○,　"</formula1>
    </dataValidation>
    <dataValidation type="list" imeMode="halfAlpha" allowBlank="1" showInputMessage="1" showErrorMessage="1" error="リストから選択してください" sqref="V320:Y320" xr:uid="{5CD21747-E81D-4C01-99D1-96EA135CB199}">
      <formula1>"○,　"</formula1>
    </dataValidation>
    <dataValidation type="list" imeMode="halfAlpha" allowBlank="1" showInputMessage="1" showErrorMessage="1" error="リストから選択してください" sqref="T321:U321" xr:uid="{E856BB82-BC08-4DE2-8A31-7A9C90449C1A}">
      <formula1>"○,　"</formula1>
    </dataValidation>
    <dataValidation type="list" imeMode="halfAlpha" allowBlank="1" showInputMessage="1" showErrorMessage="1" error="リストから選択してください" sqref="V321:Y321" xr:uid="{12E65E9F-8CDD-44B0-AD37-26D3503483C6}">
      <formula1>"○,　"</formula1>
    </dataValidation>
    <dataValidation type="list" imeMode="halfAlpha" allowBlank="1" showInputMessage="1" showErrorMessage="1" error="リストから選択してください" sqref="T322:U322" xr:uid="{BB2B6F28-185D-44AC-815D-04DE75667690}">
      <formula1>"○,　"</formula1>
    </dataValidation>
    <dataValidation type="list" imeMode="halfAlpha" allowBlank="1" showInputMessage="1" showErrorMessage="1" error="リストから選択してください" sqref="T323:U323" xr:uid="{81D4CC18-7B72-48FD-A9D9-949373D79010}">
      <formula1>"○,　"</formula1>
    </dataValidation>
    <dataValidation type="list" imeMode="halfAlpha" allowBlank="1" showInputMessage="1" showErrorMessage="1" error="リストから選択してください" sqref="T324:U324" xr:uid="{D64D4B56-24C3-4DF0-8327-4A007EAB20E3}">
      <formula1>"○,　"</formula1>
    </dataValidation>
    <dataValidation type="list" imeMode="halfAlpha" allowBlank="1" showInputMessage="1" showErrorMessage="1" error="リストから選択してください" sqref="T325:U325" xr:uid="{94F84602-C1B0-4F1A-8383-60BC642D86D9}">
      <formula1>"○,　"</formula1>
    </dataValidation>
    <dataValidation type="list" imeMode="halfAlpha" allowBlank="1" showInputMessage="1" showErrorMessage="1" error="リストから選択してください" sqref="T326:U326" xr:uid="{B946C6A7-E92E-4998-A69F-96DE021043FD}">
      <formula1>"○,　"</formula1>
    </dataValidation>
    <dataValidation type="list" imeMode="halfAlpha" allowBlank="1" showInputMessage="1" showErrorMessage="1" error="リストから選択してください" sqref="T327:U327" xr:uid="{34A81490-8CA2-4EC4-A15E-FA874085EFB6}">
      <formula1>"○,　"</formula1>
    </dataValidation>
    <dataValidation type="list" imeMode="halfAlpha" allowBlank="1" showInputMessage="1" showErrorMessage="1" error="リストから選択してください" sqref="T328:U328" xr:uid="{7F3A3418-ECED-4E16-A9CD-E478C32C1C54}">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241</v>
      </c>
    </row>
    <row r="4" spans="1:1" x14ac:dyDescent="0.15">
      <c r="A4" s="167" t="s">
        <v>242</v>
      </c>
    </row>
  </sheetData>
  <sheetProtection algorithmName="SHA-512" hashValue="ImnsFA7uXxmhI7X2rrNiGZBoRso5Z4asocHCBdLOUHkwW76JoFrrQKmnDNJDD8vHYwzfuDlGlmwhOgcunrjJMw==" saltValue="yMIR0jfgfuRpbsRhdTqn+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2024-09-02T02:07:57Z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