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45" activeTab="0"/>
  </bookViews>
  <sheets>
    <sheet name="2.小学校の状況" sheetId="1" r:id="rId1"/>
  </sheets>
  <definedNames>
    <definedName name="_xlnm.Print_Area" localSheetId="0">'2.小学校の状況'!$B$4:$AD$29</definedName>
  </definedNames>
  <calcPr fullCalcOnLoad="1"/>
</workbook>
</file>

<file path=xl/sharedStrings.xml><?xml version="1.0" encoding="utf-8"?>
<sst xmlns="http://schemas.openxmlformats.org/spreadsheetml/2006/main" count="99" uniqueCount="58">
  <si>
    <t>学校数</t>
  </si>
  <si>
    <t>総数</t>
  </si>
  <si>
    <t>単式</t>
  </si>
  <si>
    <t>教員数</t>
  </si>
  <si>
    <t>男</t>
  </si>
  <si>
    <t>女</t>
  </si>
  <si>
    <t>職員数</t>
  </si>
  <si>
    <t>児童数</t>
  </si>
  <si>
    <t>総数（ｂ）</t>
  </si>
  <si>
    <t>創立年月日</t>
  </si>
  <si>
    <t>田原小学校</t>
  </si>
  <si>
    <t>四條畷小学校</t>
  </si>
  <si>
    <t>四條畷南小学校</t>
  </si>
  <si>
    <t>忍ヶ丘小学校</t>
  </si>
  <si>
    <t>岡部小学校</t>
  </si>
  <si>
    <t>くすのき小学校</t>
  </si>
  <si>
    <t>２．  小  学  校  の  状  況</t>
  </si>
  <si>
    <t>学    級    数</t>
  </si>
  <si>
    <t>支援</t>
  </si>
  <si>
    <t>総        数</t>
  </si>
  <si>
    <t>（ａ）</t>
  </si>
  <si>
    <t>（ｂ／ａ）</t>
  </si>
  <si>
    <t>（4）</t>
  </si>
  <si>
    <t>（5）</t>
  </si>
  <si>
    <t>（6）</t>
  </si>
  <si>
    <t>（7）</t>
  </si>
  <si>
    <t>（1）</t>
  </si>
  <si>
    <t>（2）</t>
  </si>
  <si>
    <t>（3）</t>
  </si>
  <si>
    <t>1）大阪府への届出年月日を記載。</t>
  </si>
  <si>
    <t>1学年</t>
  </si>
  <si>
    <t>2学年</t>
  </si>
  <si>
    <t>3学年</t>
  </si>
  <si>
    <t>4学年</t>
  </si>
  <si>
    <t>5学年</t>
  </si>
  <si>
    <t>6学年</t>
  </si>
  <si>
    <t>1学級当たりの生徒数</t>
  </si>
  <si>
    <t>（各年5月1日現在）</t>
  </si>
  <si>
    <t>1）</t>
  </si>
  <si>
    <t>明治6年5月10日</t>
  </si>
  <si>
    <t>明治5年6月14日</t>
  </si>
  <si>
    <t>昭和44年4月1日</t>
  </si>
  <si>
    <t>昭和48年4月1日</t>
  </si>
  <si>
    <t>昭和49年4月1日</t>
  </si>
  <si>
    <t>昭和52年4月1日</t>
  </si>
  <si>
    <t>平成18年4月1日</t>
  </si>
  <si>
    <t>資料：大阪府総務部統計課「大阪の学校統計」、教育委員会教育部学校教育課</t>
  </si>
  <si>
    <t>平成30年</t>
  </si>
  <si>
    <t>令和元年</t>
  </si>
  <si>
    <t>令和２年</t>
  </si>
  <si>
    <t>2)四條畷東小学校は、令和2年3月31日で閉校となった。</t>
  </si>
  <si>
    <t>-</t>
  </si>
  <si>
    <t>-</t>
  </si>
  <si>
    <t>-</t>
  </si>
  <si>
    <t>年　　次</t>
  </si>
  <si>
    <t>令和３年</t>
  </si>
  <si>
    <t>令和４年</t>
  </si>
  <si>
    <r>
      <t>四條畷東小学校</t>
    </r>
    <r>
      <rPr>
        <vertAlign val="superscript"/>
        <sz val="11"/>
        <rFont val="ＭＳ Ｐ明朝"/>
        <family val="1"/>
      </rPr>
      <t>2）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</si>
</sst>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vertAlign val="superscript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distributed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.75390625" style="2" customWidth="1"/>
    <col min="3" max="3" width="16.875" style="2" customWidth="1"/>
    <col min="4" max="28" width="6.625" style="2" customWidth="1"/>
    <col min="29" max="29" width="10.25390625" style="2" customWidth="1"/>
    <col min="30" max="30" width="15.625" style="2" customWidth="1"/>
    <col min="31" max="16384" width="9.00390625" style="2" customWidth="1"/>
  </cols>
  <sheetData>
    <row r="1" spans="29:30" ht="13.5">
      <c r="AC1" s="1"/>
      <c r="AD1" s="1"/>
    </row>
    <row r="2" spans="29:30" ht="13.5">
      <c r="AC2" s="1"/>
      <c r="AD2" s="1"/>
    </row>
    <row r="4" spans="2:30" ht="21">
      <c r="B4" s="27" t="s">
        <v>16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17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9:31" ht="14.25" thickBot="1">
      <c r="AC6" s="37" t="s">
        <v>37</v>
      </c>
      <c r="AD6" s="37"/>
      <c r="AE6" s="1"/>
    </row>
    <row r="7" spans="2:30" ht="13.5" customHeight="1">
      <c r="B7" s="35" t="s">
        <v>54</v>
      </c>
      <c r="C7" s="31"/>
      <c r="D7" s="34" t="s">
        <v>0</v>
      </c>
      <c r="E7" s="34" t="s">
        <v>17</v>
      </c>
      <c r="F7" s="34"/>
      <c r="G7" s="34"/>
      <c r="H7" s="34" t="s">
        <v>3</v>
      </c>
      <c r="I7" s="34"/>
      <c r="J7" s="34"/>
      <c r="K7" s="34" t="s">
        <v>6</v>
      </c>
      <c r="L7" s="34"/>
      <c r="M7" s="34"/>
      <c r="N7" s="38" t="s">
        <v>7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29" t="s">
        <v>36</v>
      </c>
      <c r="AD7" s="31" t="s">
        <v>9</v>
      </c>
    </row>
    <row r="8" spans="2:30" ht="13.5">
      <c r="B8" s="36"/>
      <c r="C8" s="32"/>
      <c r="D8" s="33"/>
      <c r="E8" s="6" t="s">
        <v>1</v>
      </c>
      <c r="F8" s="6" t="s">
        <v>2</v>
      </c>
      <c r="G8" s="6" t="s">
        <v>18</v>
      </c>
      <c r="H8" s="33"/>
      <c r="I8" s="33"/>
      <c r="J8" s="33"/>
      <c r="K8" s="33"/>
      <c r="L8" s="33"/>
      <c r="M8" s="33"/>
      <c r="N8" s="33" t="s">
        <v>19</v>
      </c>
      <c r="O8" s="33"/>
      <c r="P8" s="33"/>
      <c r="Q8" s="33" t="s">
        <v>30</v>
      </c>
      <c r="R8" s="33"/>
      <c r="S8" s="33" t="s">
        <v>31</v>
      </c>
      <c r="T8" s="33"/>
      <c r="U8" s="33" t="s">
        <v>32</v>
      </c>
      <c r="V8" s="33"/>
      <c r="W8" s="33" t="s">
        <v>33</v>
      </c>
      <c r="X8" s="33"/>
      <c r="Y8" s="33" t="s">
        <v>34</v>
      </c>
      <c r="Z8" s="33"/>
      <c r="AA8" s="33" t="s">
        <v>35</v>
      </c>
      <c r="AB8" s="33"/>
      <c r="AC8" s="30"/>
      <c r="AD8" s="32"/>
    </row>
    <row r="9" spans="2:30" ht="15.75">
      <c r="B9" s="36"/>
      <c r="C9" s="32"/>
      <c r="D9" s="33"/>
      <c r="E9" s="7"/>
      <c r="F9" s="7" t="s">
        <v>20</v>
      </c>
      <c r="G9" s="7"/>
      <c r="H9" s="5" t="s">
        <v>1</v>
      </c>
      <c r="I9" s="5" t="s">
        <v>4</v>
      </c>
      <c r="J9" s="5" t="s">
        <v>5</v>
      </c>
      <c r="K9" s="5" t="s">
        <v>1</v>
      </c>
      <c r="L9" s="5" t="s">
        <v>4</v>
      </c>
      <c r="M9" s="5" t="s">
        <v>5</v>
      </c>
      <c r="N9" s="8" t="s">
        <v>8</v>
      </c>
      <c r="O9" s="5" t="s">
        <v>4</v>
      </c>
      <c r="P9" s="5" t="s">
        <v>5</v>
      </c>
      <c r="Q9" s="5" t="s">
        <v>4</v>
      </c>
      <c r="R9" s="5" t="s">
        <v>5</v>
      </c>
      <c r="S9" s="5" t="s">
        <v>4</v>
      </c>
      <c r="T9" s="5" t="s">
        <v>5</v>
      </c>
      <c r="U9" s="5" t="s">
        <v>4</v>
      </c>
      <c r="V9" s="5" t="s">
        <v>5</v>
      </c>
      <c r="W9" s="5" t="s">
        <v>4</v>
      </c>
      <c r="X9" s="5" t="s">
        <v>5</v>
      </c>
      <c r="Y9" s="5" t="s">
        <v>4</v>
      </c>
      <c r="Z9" s="5" t="s">
        <v>5</v>
      </c>
      <c r="AA9" s="5" t="s">
        <v>4</v>
      </c>
      <c r="AB9" s="5" t="s">
        <v>5</v>
      </c>
      <c r="AC9" s="7" t="s">
        <v>21</v>
      </c>
      <c r="AD9" s="24" t="s">
        <v>38</v>
      </c>
    </row>
    <row r="10" spans="2:30" ht="9" customHeight="1"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2:30" ht="19.5" customHeight="1">
      <c r="B11" s="25" t="s">
        <v>47</v>
      </c>
      <c r="C11" s="26"/>
      <c r="D11" s="12">
        <v>7</v>
      </c>
      <c r="E11" s="13">
        <v>127</v>
      </c>
      <c r="F11" s="13">
        <v>90</v>
      </c>
      <c r="G11" s="13">
        <v>37</v>
      </c>
      <c r="H11" s="13">
        <v>177</v>
      </c>
      <c r="I11" s="13">
        <v>60</v>
      </c>
      <c r="J11" s="13">
        <v>117</v>
      </c>
      <c r="K11" s="13">
        <v>8</v>
      </c>
      <c r="L11" s="13">
        <v>2</v>
      </c>
      <c r="M11" s="13">
        <v>6</v>
      </c>
      <c r="N11" s="13">
        <v>2910</v>
      </c>
      <c r="O11" s="13">
        <v>1504</v>
      </c>
      <c r="P11" s="13">
        <v>1406</v>
      </c>
      <c r="Q11" s="13">
        <v>231</v>
      </c>
      <c r="R11" s="13">
        <v>190</v>
      </c>
      <c r="S11" s="13">
        <v>243</v>
      </c>
      <c r="T11" s="13">
        <v>238</v>
      </c>
      <c r="U11" s="13">
        <v>221</v>
      </c>
      <c r="V11" s="13">
        <v>227</v>
      </c>
      <c r="W11" s="13">
        <v>254</v>
      </c>
      <c r="X11" s="13">
        <v>238</v>
      </c>
      <c r="Y11" s="13">
        <v>269</v>
      </c>
      <c r="Z11" s="13">
        <v>266</v>
      </c>
      <c r="AA11" s="13">
        <v>286</v>
      </c>
      <c r="AB11" s="13">
        <v>247</v>
      </c>
      <c r="AC11" s="14">
        <v>32.333333333333336</v>
      </c>
      <c r="AD11" s="9"/>
    </row>
    <row r="12" spans="2:30" ht="19.5" customHeight="1">
      <c r="B12" s="25" t="s">
        <v>48</v>
      </c>
      <c r="C12" s="26"/>
      <c r="D12" s="12">
        <v>7</v>
      </c>
      <c r="E12" s="13">
        <v>124</v>
      </c>
      <c r="F12" s="13">
        <v>87</v>
      </c>
      <c r="G12" s="13">
        <v>37</v>
      </c>
      <c r="H12" s="13">
        <v>196</v>
      </c>
      <c r="I12" s="13">
        <v>66</v>
      </c>
      <c r="J12" s="13">
        <v>130</v>
      </c>
      <c r="K12" s="13">
        <v>7</v>
      </c>
      <c r="L12" s="13">
        <v>3</v>
      </c>
      <c r="M12" s="13">
        <v>4</v>
      </c>
      <c r="N12" s="13">
        <v>2826</v>
      </c>
      <c r="O12" s="13">
        <v>1448</v>
      </c>
      <c r="P12" s="13">
        <v>1378</v>
      </c>
      <c r="Q12" s="13">
        <v>240</v>
      </c>
      <c r="R12" s="13">
        <v>218</v>
      </c>
      <c r="S12" s="13">
        <v>235</v>
      </c>
      <c r="T12" s="13">
        <v>193</v>
      </c>
      <c r="U12" s="13">
        <v>244</v>
      </c>
      <c r="V12" s="13">
        <v>233</v>
      </c>
      <c r="W12" s="13">
        <v>220</v>
      </c>
      <c r="X12" s="13">
        <v>229</v>
      </c>
      <c r="Y12" s="13">
        <v>253</v>
      </c>
      <c r="Z12" s="13">
        <v>237</v>
      </c>
      <c r="AA12" s="13">
        <v>256</v>
      </c>
      <c r="AB12" s="13">
        <v>268</v>
      </c>
      <c r="AC12" s="14">
        <v>32.48275862068966</v>
      </c>
      <c r="AD12" s="9"/>
    </row>
    <row r="13" spans="2:30" ht="19.5" customHeight="1">
      <c r="B13" s="25" t="s">
        <v>49</v>
      </c>
      <c r="C13" s="26"/>
      <c r="D13" s="12">
        <v>6</v>
      </c>
      <c r="E13" s="13">
        <v>119</v>
      </c>
      <c r="F13" s="13">
        <v>81</v>
      </c>
      <c r="G13" s="13">
        <v>38</v>
      </c>
      <c r="H13" s="13">
        <v>186</v>
      </c>
      <c r="I13" s="13">
        <v>62</v>
      </c>
      <c r="J13" s="13">
        <v>124</v>
      </c>
      <c r="K13" s="13">
        <v>7</v>
      </c>
      <c r="L13" s="13">
        <v>2</v>
      </c>
      <c r="M13" s="13">
        <v>5</v>
      </c>
      <c r="N13" s="13">
        <v>2728</v>
      </c>
      <c r="O13" s="13">
        <v>1411</v>
      </c>
      <c r="P13" s="13">
        <v>1317</v>
      </c>
      <c r="Q13" s="13">
        <v>214</v>
      </c>
      <c r="R13" s="13">
        <v>207</v>
      </c>
      <c r="S13" s="13">
        <v>238</v>
      </c>
      <c r="T13" s="13">
        <v>221</v>
      </c>
      <c r="U13" s="13">
        <v>234</v>
      </c>
      <c r="V13" s="13">
        <v>188</v>
      </c>
      <c r="W13" s="13">
        <v>248</v>
      </c>
      <c r="X13" s="13">
        <v>231</v>
      </c>
      <c r="Y13" s="13">
        <v>223</v>
      </c>
      <c r="Z13" s="13">
        <v>230</v>
      </c>
      <c r="AA13" s="13">
        <v>254</v>
      </c>
      <c r="AB13" s="13">
        <v>240</v>
      </c>
      <c r="AC13" s="14">
        <v>33.67901234567901</v>
      </c>
      <c r="AD13" s="9"/>
    </row>
    <row r="14" spans="2:30" ht="19.5" customHeight="1">
      <c r="B14" s="25" t="s">
        <v>55</v>
      </c>
      <c r="C14" s="26"/>
      <c r="D14" s="12">
        <v>6</v>
      </c>
      <c r="E14" s="13">
        <f>SUM(F14:G14)</f>
        <v>123</v>
      </c>
      <c r="F14" s="13">
        <v>79</v>
      </c>
      <c r="G14" s="13">
        <v>44</v>
      </c>
      <c r="H14" s="13">
        <v>188</v>
      </c>
      <c r="I14" s="13">
        <v>64</v>
      </c>
      <c r="J14" s="13">
        <v>124</v>
      </c>
      <c r="K14" s="13">
        <v>16</v>
      </c>
      <c r="L14" s="13">
        <v>3</v>
      </c>
      <c r="M14" s="13">
        <v>13</v>
      </c>
      <c r="N14" s="13">
        <f>SUM(Q14:AB14)</f>
        <v>2646</v>
      </c>
      <c r="O14" s="13">
        <f>SUMIF($Q$9:$AB$9,O$9,$Q$14:$AB$14)</f>
        <v>1346</v>
      </c>
      <c r="P14" s="13">
        <f>SUMIF($Q$9:$AB$9,P$9,$Q$14:$AB$14)</f>
        <v>1300</v>
      </c>
      <c r="Q14" s="13">
        <v>195</v>
      </c>
      <c r="R14" s="13">
        <v>225</v>
      </c>
      <c r="S14" s="13">
        <v>214</v>
      </c>
      <c r="T14" s="13">
        <v>206</v>
      </c>
      <c r="U14" s="13">
        <v>234</v>
      </c>
      <c r="V14" s="13">
        <v>223</v>
      </c>
      <c r="W14" s="13">
        <v>234</v>
      </c>
      <c r="X14" s="13">
        <v>187</v>
      </c>
      <c r="Y14" s="13">
        <v>247</v>
      </c>
      <c r="Z14" s="13">
        <v>229</v>
      </c>
      <c r="AA14" s="13">
        <v>222</v>
      </c>
      <c r="AB14" s="13">
        <v>230</v>
      </c>
      <c r="AC14" s="14">
        <f>ROUND(N14/F14,1)</f>
        <v>33.5</v>
      </c>
      <c r="AD14" s="9"/>
    </row>
    <row r="15" spans="2:30" ht="19.5" customHeight="1">
      <c r="B15" s="25" t="s">
        <v>56</v>
      </c>
      <c r="C15" s="26"/>
      <c r="D15" s="12">
        <f>SUM(D17:D23)</f>
        <v>6</v>
      </c>
      <c r="E15" s="13">
        <f>SUM(E17:E23)</f>
        <v>124</v>
      </c>
      <c r="F15" s="13">
        <f>SUM(F17:F23)</f>
        <v>79</v>
      </c>
      <c r="G15" s="13">
        <f>SUM(G17:G23)</f>
        <v>45</v>
      </c>
      <c r="H15" s="13">
        <v>182</v>
      </c>
      <c r="I15" s="13">
        <v>62</v>
      </c>
      <c r="J15" s="13">
        <v>120</v>
      </c>
      <c r="K15" s="13">
        <v>19</v>
      </c>
      <c r="L15" s="13">
        <v>3</v>
      </c>
      <c r="M15" s="13">
        <v>16</v>
      </c>
      <c r="N15" s="13">
        <f>SUM(N17:N23)</f>
        <v>2606</v>
      </c>
      <c r="O15" s="13">
        <f aca="true" t="shared" si="0" ref="O15:AB15">SUM(O17:O23)</f>
        <v>1315</v>
      </c>
      <c r="P15" s="13">
        <f t="shared" si="0"/>
        <v>1291</v>
      </c>
      <c r="Q15" s="13">
        <f t="shared" si="0"/>
        <v>203</v>
      </c>
      <c r="R15" s="13">
        <f t="shared" si="0"/>
        <v>216</v>
      </c>
      <c r="S15" s="13">
        <f t="shared" si="0"/>
        <v>195</v>
      </c>
      <c r="T15" s="13">
        <f t="shared" si="0"/>
        <v>222</v>
      </c>
      <c r="U15" s="13">
        <f t="shared" si="0"/>
        <v>212</v>
      </c>
      <c r="V15" s="13">
        <f t="shared" si="0"/>
        <v>208</v>
      </c>
      <c r="W15" s="13">
        <f t="shared" si="0"/>
        <v>227</v>
      </c>
      <c r="X15" s="13">
        <f t="shared" si="0"/>
        <v>224</v>
      </c>
      <c r="Y15" s="13">
        <f t="shared" si="0"/>
        <v>236</v>
      </c>
      <c r="Z15" s="13">
        <f t="shared" si="0"/>
        <v>191</v>
      </c>
      <c r="AA15" s="13">
        <f t="shared" si="0"/>
        <v>242</v>
      </c>
      <c r="AB15" s="13">
        <f t="shared" si="0"/>
        <v>230</v>
      </c>
      <c r="AC15" s="14">
        <f>ROUND(N15/F15,1)</f>
        <v>33</v>
      </c>
      <c r="AD15" s="9"/>
    </row>
    <row r="16" spans="2:30" ht="17.25" customHeight="1">
      <c r="B16" s="11"/>
      <c r="C16" s="11"/>
      <c r="D16" s="12"/>
      <c r="E16" s="13"/>
      <c r="AC16" s="14"/>
      <c r="AD16" s="9"/>
    </row>
    <row r="17" spans="2:30" ht="19.5" customHeight="1">
      <c r="B17" s="15" t="s">
        <v>26</v>
      </c>
      <c r="C17" s="16" t="s">
        <v>10</v>
      </c>
      <c r="D17" s="12">
        <v>1</v>
      </c>
      <c r="E17" s="13">
        <f>SUM(F17:G17)</f>
        <v>22</v>
      </c>
      <c r="F17" s="13">
        <v>15</v>
      </c>
      <c r="G17" s="13">
        <v>7</v>
      </c>
      <c r="H17" s="13">
        <v>29</v>
      </c>
      <c r="I17" s="13">
        <v>15</v>
      </c>
      <c r="J17" s="13">
        <v>14</v>
      </c>
      <c r="K17" s="13">
        <v>3</v>
      </c>
      <c r="L17" s="13">
        <v>0</v>
      </c>
      <c r="M17" s="13">
        <v>3</v>
      </c>
      <c r="N17" s="13">
        <f>SUM(O17:P17)</f>
        <v>495</v>
      </c>
      <c r="O17" s="13">
        <f aca="true" t="shared" si="1" ref="O17:P20">SUM(Q17,S17,U17,W17,Y17,AA17)</f>
        <v>252</v>
      </c>
      <c r="P17" s="13">
        <f t="shared" si="1"/>
        <v>243</v>
      </c>
      <c r="Q17" s="1">
        <v>40</v>
      </c>
      <c r="R17" s="1">
        <v>38</v>
      </c>
      <c r="S17" s="1">
        <v>32</v>
      </c>
      <c r="T17" s="1">
        <v>38</v>
      </c>
      <c r="U17" s="1">
        <v>38</v>
      </c>
      <c r="V17" s="1">
        <v>40</v>
      </c>
      <c r="W17" s="1">
        <v>51</v>
      </c>
      <c r="X17" s="1">
        <v>45</v>
      </c>
      <c r="Y17" s="1">
        <v>43</v>
      </c>
      <c r="Z17" s="1">
        <v>38</v>
      </c>
      <c r="AA17" s="1">
        <v>48</v>
      </c>
      <c r="AB17" s="1">
        <v>44</v>
      </c>
      <c r="AC17" s="14">
        <f>ROUND(N17/F17,1)</f>
        <v>33</v>
      </c>
      <c r="AD17" s="17" t="s">
        <v>39</v>
      </c>
    </row>
    <row r="18" spans="2:30" ht="19.5" customHeight="1">
      <c r="B18" s="15" t="s">
        <v>27</v>
      </c>
      <c r="C18" s="16" t="s">
        <v>11</v>
      </c>
      <c r="D18" s="12">
        <v>1</v>
      </c>
      <c r="E18" s="13">
        <f aca="true" t="shared" si="2" ref="E18:E23">SUM(F18:G18)</f>
        <v>29</v>
      </c>
      <c r="F18" s="13">
        <v>18</v>
      </c>
      <c r="G18" s="13">
        <v>11</v>
      </c>
      <c r="H18" s="13">
        <v>39</v>
      </c>
      <c r="I18" s="13">
        <v>12</v>
      </c>
      <c r="J18" s="13">
        <v>27</v>
      </c>
      <c r="K18" s="13">
        <v>5</v>
      </c>
      <c r="L18" s="13">
        <v>1</v>
      </c>
      <c r="M18" s="13">
        <v>4</v>
      </c>
      <c r="N18" s="13">
        <f>SUM(O18:P18)</f>
        <v>606</v>
      </c>
      <c r="O18" s="13">
        <f t="shared" si="1"/>
        <v>310</v>
      </c>
      <c r="P18" s="13">
        <f t="shared" si="1"/>
        <v>296</v>
      </c>
      <c r="Q18" s="1">
        <v>37</v>
      </c>
      <c r="R18" s="1">
        <v>40</v>
      </c>
      <c r="S18" s="1">
        <v>46</v>
      </c>
      <c r="T18" s="1">
        <v>64</v>
      </c>
      <c r="U18" s="1">
        <v>44</v>
      </c>
      <c r="V18" s="1">
        <v>36</v>
      </c>
      <c r="W18" s="1">
        <v>51</v>
      </c>
      <c r="X18" s="1">
        <v>56</v>
      </c>
      <c r="Y18" s="1">
        <v>56</v>
      </c>
      <c r="Z18" s="1">
        <v>49</v>
      </c>
      <c r="AA18" s="1">
        <v>76</v>
      </c>
      <c r="AB18" s="1">
        <v>51</v>
      </c>
      <c r="AC18" s="14">
        <f aca="true" t="shared" si="3" ref="AC18:AC23">ROUND(N18/F18,1)</f>
        <v>33.7</v>
      </c>
      <c r="AD18" s="17" t="s">
        <v>40</v>
      </c>
    </row>
    <row r="19" spans="2:30" ht="19.5" customHeight="1">
      <c r="B19" s="15" t="s">
        <v>28</v>
      </c>
      <c r="C19" s="16" t="s">
        <v>12</v>
      </c>
      <c r="D19" s="12">
        <v>1</v>
      </c>
      <c r="E19" s="13">
        <f t="shared" si="2"/>
        <v>12</v>
      </c>
      <c r="F19" s="13">
        <v>7</v>
      </c>
      <c r="G19" s="13">
        <v>5</v>
      </c>
      <c r="H19" s="13">
        <v>19</v>
      </c>
      <c r="I19" s="13">
        <v>7</v>
      </c>
      <c r="J19" s="13">
        <v>12</v>
      </c>
      <c r="K19" s="13">
        <v>4</v>
      </c>
      <c r="L19" s="13">
        <v>1</v>
      </c>
      <c r="M19" s="13">
        <v>3</v>
      </c>
      <c r="N19" s="13">
        <f>SUM(O19:P19)</f>
        <v>203</v>
      </c>
      <c r="O19" s="13">
        <f t="shared" si="1"/>
        <v>91</v>
      </c>
      <c r="P19" s="13">
        <f t="shared" si="1"/>
        <v>112</v>
      </c>
      <c r="Q19" s="1">
        <v>21</v>
      </c>
      <c r="R19" s="1">
        <v>27</v>
      </c>
      <c r="S19" s="1">
        <v>11</v>
      </c>
      <c r="T19" s="1">
        <v>17</v>
      </c>
      <c r="U19" s="1">
        <v>21</v>
      </c>
      <c r="V19" s="1">
        <v>10</v>
      </c>
      <c r="W19" s="1">
        <v>11</v>
      </c>
      <c r="X19" s="1">
        <v>22</v>
      </c>
      <c r="Y19" s="1">
        <v>13</v>
      </c>
      <c r="Z19" s="1">
        <v>15</v>
      </c>
      <c r="AA19" s="1">
        <v>14</v>
      </c>
      <c r="AB19" s="1">
        <v>21</v>
      </c>
      <c r="AC19" s="14">
        <f t="shared" si="3"/>
        <v>29</v>
      </c>
      <c r="AD19" s="18" t="s">
        <v>41</v>
      </c>
    </row>
    <row r="20" spans="2:30" ht="19.5" customHeight="1">
      <c r="B20" s="15" t="s">
        <v>22</v>
      </c>
      <c r="C20" s="16" t="s">
        <v>13</v>
      </c>
      <c r="D20" s="12">
        <v>1</v>
      </c>
      <c r="E20" s="13">
        <f t="shared" si="2"/>
        <v>19</v>
      </c>
      <c r="F20" s="13">
        <v>12</v>
      </c>
      <c r="G20" s="13">
        <v>7</v>
      </c>
      <c r="H20" s="13">
        <v>30</v>
      </c>
      <c r="I20" s="13">
        <v>9</v>
      </c>
      <c r="J20" s="13">
        <v>21</v>
      </c>
      <c r="K20" s="13">
        <v>3</v>
      </c>
      <c r="L20" s="13">
        <v>0</v>
      </c>
      <c r="M20" s="13">
        <v>3</v>
      </c>
      <c r="N20" s="13">
        <f>SUM(O20:P20)</f>
        <v>416</v>
      </c>
      <c r="O20" s="13">
        <f t="shared" si="1"/>
        <v>217</v>
      </c>
      <c r="P20" s="13">
        <f t="shared" si="1"/>
        <v>199</v>
      </c>
      <c r="Q20" s="1">
        <v>35</v>
      </c>
      <c r="R20" s="1">
        <v>43</v>
      </c>
      <c r="S20" s="1">
        <v>37</v>
      </c>
      <c r="T20" s="1">
        <v>32</v>
      </c>
      <c r="U20" s="1">
        <v>30</v>
      </c>
      <c r="V20" s="1">
        <v>36</v>
      </c>
      <c r="W20" s="1">
        <v>43</v>
      </c>
      <c r="X20" s="1">
        <v>27</v>
      </c>
      <c r="Y20" s="1">
        <v>37</v>
      </c>
      <c r="Z20" s="1">
        <v>29</v>
      </c>
      <c r="AA20" s="1">
        <v>35</v>
      </c>
      <c r="AB20" s="1">
        <v>32</v>
      </c>
      <c r="AC20" s="14">
        <f t="shared" si="3"/>
        <v>34.7</v>
      </c>
      <c r="AD20" s="18" t="s">
        <v>42</v>
      </c>
    </row>
    <row r="21" spans="2:30" ht="19.5" customHeight="1">
      <c r="B21" s="15" t="s">
        <v>23</v>
      </c>
      <c r="C21" s="16" t="s">
        <v>57</v>
      </c>
      <c r="D21" s="12" t="s">
        <v>51</v>
      </c>
      <c r="E21" s="13" t="s">
        <v>51</v>
      </c>
      <c r="F21" s="13" t="s">
        <v>51</v>
      </c>
      <c r="G21" s="13" t="s">
        <v>51</v>
      </c>
      <c r="H21" s="13" t="s">
        <v>51</v>
      </c>
      <c r="I21" s="13" t="s">
        <v>52</v>
      </c>
      <c r="J21" s="13" t="s">
        <v>51</v>
      </c>
      <c r="K21" s="13" t="s">
        <v>51</v>
      </c>
      <c r="L21" s="13" t="s">
        <v>51</v>
      </c>
      <c r="M21" s="13" t="s">
        <v>51</v>
      </c>
      <c r="N21" s="13" t="s">
        <v>51</v>
      </c>
      <c r="O21" s="13" t="s">
        <v>53</v>
      </c>
      <c r="P21" s="13" t="s">
        <v>51</v>
      </c>
      <c r="Q21" s="13" t="s">
        <v>51</v>
      </c>
      <c r="R21" s="13" t="s">
        <v>51</v>
      </c>
      <c r="S21" s="13" t="s">
        <v>51</v>
      </c>
      <c r="T21" s="13" t="s">
        <v>51</v>
      </c>
      <c r="U21" s="13" t="s">
        <v>51</v>
      </c>
      <c r="V21" s="13" t="s">
        <v>51</v>
      </c>
      <c r="W21" s="13" t="s">
        <v>51</v>
      </c>
      <c r="X21" s="13" t="s">
        <v>51</v>
      </c>
      <c r="Y21" s="13" t="s">
        <v>51</v>
      </c>
      <c r="Z21" s="13" t="s">
        <v>51</v>
      </c>
      <c r="AA21" s="13" t="s">
        <v>51</v>
      </c>
      <c r="AB21" s="13" t="s">
        <v>51</v>
      </c>
      <c r="AC21" s="13" t="s">
        <v>51</v>
      </c>
      <c r="AD21" s="18" t="s">
        <v>43</v>
      </c>
    </row>
    <row r="22" spans="2:30" ht="19.5" customHeight="1">
      <c r="B22" s="15" t="s">
        <v>24</v>
      </c>
      <c r="C22" s="16" t="s">
        <v>14</v>
      </c>
      <c r="D22" s="12">
        <v>1</v>
      </c>
      <c r="E22" s="13">
        <f t="shared" si="2"/>
        <v>19</v>
      </c>
      <c r="F22" s="13">
        <v>14</v>
      </c>
      <c r="G22" s="13">
        <v>5</v>
      </c>
      <c r="H22" s="13">
        <v>31</v>
      </c>
      <c r="I22" s="13">
        <v>10</v>
      </c>
      <c r="J22" s="13">
        <v>21</v>
      </c>
      <c r="K22" s="13">
        <v>2</v>
      </c>
      <c r="L22" s="13">
        <v>0</v>
      </c>
      <c r="M22" s="13">
        <v>2</v>
      </c>
      <c r="N22" s="13">
        <f>SUM(O22:P22)</f>
        <v>459</v>
      </c>
      <c r="O22" s="13">
        <f>SUM(Q22,S22,U22,W22,Y22,AA22)</f>
        <v>234</v>
      </c>
      <c r="P22" s="13">
        <f>SUM(R22,T22,V22,X22,Z22,AB22)</f>
        <v>225</v>
      </c>
      <c r="Q22" s="1">
        <v>31</v>
      </c>
      <c r="R22" s="1">
        <v>37</v>
      </c>
      <c r="S22" s="1">
        <v>45</v>
      </c>
      <c r="T22" s="1">
        <v>38</v>
      </c>
      <c r="U22" s="1">
        <v>40</v>
      </c>
      <c r="V22" s="1">
        <v>43</v>
      </c>
      <c r="W22" s="1">
        <v>39</v>
      </c>
      <c r="X22" s="1">
        <v>36</v>
      </c>
      <c r="Y22" s="1">
        <v>43</v>
      </c>
      <c r="Z22" s="1">
        <v>35</v>
      </c>
      <c r="AA22" s="1">
        <v>36</v>
      </c>
      <c r="AB22" s="1">
        <v>36</v>
      </c>
      <c r="AC22" s="14">
        <f t="shared" si="3"/>
        <v>32.8</v>
      </c>
      <c r="AD22" s="18" t="s">
        <v>44</v>
      </c>
    </row>
    <row r="23" spans="2:30" ht="19.5" customHeight="1">
      <c r="B23" s="15" t="s">
        <v>25</v>
      </c>
      <c r="C23" s="16" t="s">
        <v>15</v>
      </c>
      <c r="D23" s="12">
        <v>1</v>
      </c>
      <c r="E23" s="13">
        <f t="shared" si="2"/>
        <v>23</v>
      </c>
      <c r="F23" s="13">
        <v>13</v>
      </c>
      <c r="G23" s="13">
        <v>10</v>
      </c>
      <c r="H23" s="13">
        <v>34</v>
      </c>
      <c r="I23" s="13">
        <v>9</v>
      </c>
      <c r="J23" s="13">
        <v>25</v>
      </c>
      <c r="K23" s="13">
        <v>2</v>
      </c>
      <c r="L23" s="13">
        <v>1</v>
      </c>
      <c r="M23" s="13">
        <v>1</v>
      </c>
      <c r="N23" s="13">
        <f>SUM(O23:P23)</f>
        <v>427</v>
      </c>
      <c r="O23" s="13">
        <f>SUM(Q23,S23,U23,W23,Y23,AA23)</f>
        <v>211</v>
      </c>
      <c r="P23" s="13">
        <f>SUM(R23,T23,V23,X23,Z23,AB23)</f>
        <v>216</v>
      </c>
      <c r="Q23" s="1">
        <v>39</v>
      </c>
      <c r="R23" s="1">
        <v>31</v>
      </c>
      <c r="S23" s="1">
        <v>24</v>
      </c>
      <c r="T23" s="1">
        <v>33</v>
      </c>
      <c r="U23" s="1">
        <v>39</v>
      </c>
      <c r="V23" s="1">
        <v>43</v>
      </c>
      <c r="W23" s="1">
        <v>32</v>
      </c>
      <c r="X23" s="1">
        <v>38</v>
      </c>
      <c r="Y23" s="1">
        <v>44</v>
      </c>
      <c r="Z23" s="1">
        <v>25</v>
      </c>
      <c r="AA23" s="1">
        <v>33</v>
      </c>
      <c r="AB23" s="1">
        <v>46</v>
      </c>
      <c r="AC23" s="14">
        <f t="shared" si="3"/>
        <v>32.8</v>
      </c>
      <c r="AD23" s="18" t="s">
        <v>45</v>
      </c>
    </row>
    <row r="24" spans="2:30" ht="19.5" customHeight="1" thickBot="1">
      <c r="B24" s="19"/>
      <c r="C24" s="19"/>
      <c r="D24" s="20"/>
      <c r="E24" s="19"/>
      <c r="F24" s="19"/>
      <c r="G24" s="19"/>
      <c r="H24" s="19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2"/>
    </row>
    <row r="25" ht="11.25" customHeight="1">
      <c r="AD25" s="23"/>
    </row>
    <row r="26" ht="16.5" customHeight="1">
      <c r="B26" s="2" t="s">
        <v>29</v>
      </c>
    </row>
    <row r="27" ht="16.5" customHeight="1">
      <c r="B27" s="2" t="s">
        <v>50</v>
      </c>
    </row>
    <row r="28" ht="16.5" customHeight="1">
      <c r="B28" s="2" t="s">
        <v>46</v>
      </c>
    </row>
    <row r="29" ht="16.5" customHeight="1"/>
  </sheetData>
  <sheetProtection/>
  <mergeCells count="22">
    <mergeCell ref="B11:C11"/>
    <mergeCell ref="S8:T8"/>
    <mergeCell ref="U8:V8"/>
    <mergeCell ref="B7:C9"/>
    <mergeCell ref="AC6:AD6"/>
    <mergeCell ref="Y8:Z8"/>
    <mergeCell ref="B13:C13"/>
    <mergeCell ref="N7:AB7"/>
    <mergeCell ref="N8:P8"/>
    <mergeCell ref="K7:M8"/>
    <mergeCell ref="H7:J8"/>
    <mergeCell ref="D7:D9"/>
    <mergeCell ref="B15:C15"/>
    <mergeCell ref="B4:AD4"/>
    <mergeCell ref="AC7:AC8"/>
    <mergeCell ref="AD7:AD8"/>
    <mergeCell ref="AA8:AB8"/>
    <mergeCell ref="Q8:R8"/>
    <mergeCell ref="E7:G7"/>
    <mergeCell ref="W8:X8"/>
    <mergeCell ref="B14:C14"/>
    <mergeCell ref="B12:C12"/>
  </mergeCells>
  <printOptions horizontalCentered="1"/>
  <pageMargins left="0.3" right="0.29" top="0.95" bottom="0.3937007874015748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四條畷市役所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四條畷市役所</dc:creator>
  <cp:keywords/>
  <dc:description/>
  <cp:lastModifiedBy>四條畷市</cp:lastModifiedBy>
  <cp:lastPrinted>2023-03-10T00:48:21Z</cp:lastPrinted>
  <dcterms:created xsi:type="dcterms:W3CDTF">2006-07-06T00:47:30Z</dcterms:created>
  <dcterms:modified xsi:type="dcterms:W3CDTF">2023-03-10T00:48:27Z</dcterms:modified>
  <cp:category/>
  <cp:version/>
  <cp:contentType/>
  <cp:contentStatus/>
</cp:coreProperties>
</file>